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<sst xmlns="http://schemas.openxmlformats.org/spreadsheetml/2006/main" count="152" uniqueCount="139">
  <si>
    <t>ul. Aleja Pokoju 19</t>
  </si>
  <si>
    <t>ul. 11-go Listopada 64</t>
  </si>
  <si>
    <t>ul. Anny Jagiellonki 17</t>
  </si>
  <si>
    <t>ul. Balladyny 31 Gołków</t>
  </si>
  <si>
    <t>ul. Ceramiczna 2 Gołków</t>
  </si>
  <si>
    <t>ul. Ceramiczna 5, Gołków</t>
  </si>
  <si>
    <t>ul. Czajewicza 1</t>
  </si>
  <si>
    <t>ul. Energetyczna 12</t>
  </si>
  <si>
    <t>ul. Geodetów 178</t>
  </si>
  <si>
    <t>ul. Jerozolimska 1</t>
  </si>
  <si>
    <t>ul. Jerozolimska 11</t>
  </si>
  <si>
    <t>ul. Jerozolimska 16</t>
  </si>
  <si>
    <t>ul. Jerozolimska 17</t>
  </si>
  <si>
    <t>ul. Julianowska 57</t>
  </si>
  <si>
    <t>ul. Kauna 8</t>
  </si>
  <si>
    <t>ul. Kościuszki 15</t>
  </si>
  <si>
    <t>ul. Kościuszki 45</t>
  </si>
  <si>
    <t>ul. Lechitów 20</t>
  </si>
  <si>
    <t>ul. Leśna 45, Żabieniec</t>
  </si>
  <si>
    <t>ul. Mazurska 12</t>
  </si>
  <si>
    <t>ul. Mickiewicza 17</t>
  </si>
  <si>
    <t>ul. Mickiewicza 37</t>
  </si>
  <si>
    <t>ul. Nadarzyńska 1</t>
  </si>
  <si>
    <t>ul. Nadarzyńska 10</t>
  </si>
  <si>
    <t>ul. Lipowa 8a, Bąkówka</t>
  </si>
  <si>
    <t>ul. Przeskok 3</t>
  </si>
  <si>
    <t>ul. Przeskok 3A</t>
  </si>
  <si>
    <t>ul. Puławska 20</t>
  </si>
  <si>
    <t>ul. Puławska 42A</t>
  </si>
  <si>
    <t>ul. Sielska 12</t>
  </si>
  <si>
    <t>ul. Sierakowskiego 11A</t>
  </si>
  <si>
    <t>ul. Skrzetuskiego 25</t>
  </si>
  <si>
    <t>ul. Świętojańska 30</t>
  </si>
  <si>
    <t>ul. Urbanistów 2</t>
  </si>
  <si>
    <t>ul. Urbanistów 4</t>
  </si>
  <si>
    <t>ul. Urbanistów 6</t>
  </si>
  <si>
    <t>ul. Urbanistów 8</t>
  </si>
  <si>
    <t>ul. Urbanistów 10</t>
  </si>
  <si>
    <t>ul. Warszawska 2 i 2A</t>
  </si>
  <si>
    <t>ul. Wojska Polskiego 36</t>
  </si>
  <si>
    <t>ul. Wspólna 11A</t>
  </si>
  <si>
    <t>ul. Chyliczkowska 1 lok. 11,16</t>
  </si>
  <si>
    <t>Pow. użytkowa lokali</t>
  </si>
  <si>
    <t>ul. Fabryczna 5 lok. 9,9a,18,18a,27</t>
  </si>
  <si>
    <t>ul. Młynarska 8 lok. 3,4b,6,8a,8b</t>
  </si>
  <si>
    <t>ul. Paprociowa 4 lok. 8</t>
  </si>
  <si>
    <t>ul. Puławska 21 lok. 7,16</t>
  </si>
  <si>
    <t>ul. Puławska 23 lok. 17,20</t>
  </si>
  <si>
    <t>ul. Puławska 32 C lok. 15,22</t>
  </si>
  <si>
    <t>ul. Puławska 44 lok. 5,9</t>
  </si>
  <si>
    <t>ul. Puławska 44B lok. 7,9,10,12,14,17</t>
  </si>
  <si>
    <t>ul. Puławska 44C lok. 2,6,8,9,11,17</t>
  </si>
  <si>
    <t>ul. Szkolna 4 lok. 1,5,17,20</t>
  </si>
  <si>
    <t>ul.Szkolna 6 lok. 2,6,15,</t>
  </si>
  <si>
    <t>ul. Szkolna 7 lok. 5</t>
  </si>
  <si>
    <t>ul. Szkolna 10 lok. 8,14,37,38,55,78</t>
  </si>
  <si>
    <t>ul. Szkolna 10 A lok. 8,18</t>
  </si>
  <si>
    <t>ul. Warszawska 33 lok. 301,407</t>
  </si>
  <si>
    <t>ul. Żeromskiego 9 lok.8,9</t>
  </si>
  <si>
    <t>ul. Fabryczna 2 lok. 7,11,14</t>
  </si>
  <si>
    <t>ul. Puławska 21A lok. 10</t>
  </si>
  <si>
    <t>ul. Szkolna 8 lok. 10,39,43,</t>
  </si>
  <si>
    <t>Lp.</t>
  </si>
  <si>
    <t>Adres budynku</t>
  </si>
  <si>
    <t>RAZEM</t>
  </si>
  <si>
    <t>Pl. Piłsudskiego 3</t>
  </si>
  <si>
    <t>Pl. Piłsudskiego 4</t>
  </si>
  <si>
    <t>Pl. Piłsudskiego 5</t>
  </si>
  <si>
    <t xml:space="preserve">ul. Główna 50 lok. 1 </t>
  </si>
  <si>
    <t>ul. Główna 50 lok. 3</t>
  </si>
  <si>
    <t>ul. Kauna 4 lok. 1</t>
  </si>
  <si>
    <t>ul. Fabryczna 13 lok. 1</t>
  </si>
  <si>
    <t>ul. Aleja Róż 2a lok. 1</t>
  </si>
  <si>
    <t>Załącznik nr 1 do umowy z dnia……………</t>
  </si>
  <si>
    <t xml:space="preserve">Razem </t>
  </si>
  <si>
    <t xml:space="preserve">Ogółem powierzchnia użytkowa budynków i lokali mieszkalnych: </t>
  </si>
  <si>
    <t>m2</t>
  </si>
  <si>
    <t>1.</t>
  </si>
  <si>
    <t>Piaseczo ul. Szkolna 9</t>
  </si>
  <si>
    <t>2.</t>
  </si>
  <si>
    <t>Piaseczno ul. Puławska 20</t>
  </si>
  <si>
    <t>3.</t>
  </si>
  <si>
    <t>Piaseczno ul. Dworcowa 9 - Dworzec PKP</t>
  </si>
  <si>
    <t>4.</t>
  </si>
  <si>
    <t>Piaseczno 11-go Listopada 64 - warsztat</t>
  </si>
  <si>
    <t>5.</t>
  </si>
  <si>
    <t>Piaseczno ul. Jana Pawła II 59 - Targowisko miejskie - hala mięsna</t>
  </si>
  <si>
    <t>6.</t>
  </si>
  <si>
    <t>Piaseczno ul. Jana Pawła II 59 - Targowisko miejskie - budynek biurowy</t>
  </si>
  <si>
    <t>7.</t>
  </si>
  <si>
    <t>Piaseczno Plac Piłsudskiego 3</t>
  </si>
  <si>
    <t>8.</t>
  </si>
  <si>
    <t>Piaseczno Plac Piłsudskiego 4</t>
  </si>
  <si>
    <t>9.</t>
  </si>
  <si>
    <t>Piaseczno ul. Nadarzyńska 1</t>
  </si>
  <si>
    <t>10.</t>
  </si>
  <si>
    <t>Piaseczno ul. Kościuszki 15</t>
  </si>
  <si>
    <t>11.</t>
  </si>
  <si>
    <t>Siedliska ul. Sielska 12</t>
  </si>
  <si>
    <t>12.</t>
  </si>
  <si>
    <t>Gołków ul. Gołkowska 41 - świetlica sołecka</t>
  </si>
  <si>
    <t>13.</t>
  </si>
  <si>
    <t>Szczaki ul. Mrokowska 21A - świetlica sołecka</t>
  </si>
  <si>
    <t>14.</t>
  </si>
  <si>
    <t>Wola Gołkowska ul. Gościniec 35 - świetlica sołecka</t>
  </si>
  <si>
    <t>15.</t>
  </si>
  <si>
    <t>Robercin ul. Orzechowa 12 - świetlica sołecka</t>
  </si>
  <si>
    <t>16.</t>
  </si>
  <si>
    <t>Mieszkowo ul. Malinowa 10 - świetlica sołecka</t>
  </si>
  <si>
    <t>17.</t>
  </si>
  <si>
    <t>Piaseczno ul. Chyliczkowska 47</t>
  </si>
  <si>
    <t xml:space="preserve"> </t>
  </si>
  <si>
    <t xml:space="preserve">Razem lokale użytkowe: </t>
  </si>
  <si>
    <t xml:space="preserve">RAZEM budynki i lokale mieszkalne + lokale użytkowe do konserwacji: </t>
  </si>
  <si>
    <t>Wykaz lokali użytkowych zlokalizowanych w budynkach mieszkalnych administrowanych przez Wspólnoty Mieszkaniowe</t>
  </si>
  <si>
    <r>
      <t xml:space="preserve">Pow. użytk. </t>
    </r>
    <r>
      <rPr>
        <b/>
        <sz val="8"/>
        <rFont val="Arial"/>
        <family val="2"/>
      </rPr>
      <t>pomieszczeń</t>
    </r>
    <r>
      <rPr>
        <b/>
        <sz val="9"/>
        <rFont val="Arial"/>
        <family val="2"/>
      </rPr>
      <t xml:space="preserve"> wspólnych</t>
    </r>
  </si>
  <si>
    <t>ul. Kościuszki 18 lok. 2,30,44,</t>
  </si>
  <si>
    <t>ul. Kusocińskiego 3A lok. 6,8,22,31,39,43</t>
  </si>
  <si>
    <t>ul. Puławska 44A lok. 4</t>
  </si>
  <si>
    <t>ul. Lipowa 8 lok. 3 Bąkówka</t>
  </si>
  <si>
    <t>ul. Lipowa 8b, Bąkówka</t>
  </si>
  <si>
    <t>ul. Nadarzyńska 4</t>
  </si>
  <si>
    <t>ul. Wojska Polskiego 7 lok.2,4,13,22,25,28,34,36,43,53,54,56, 59,60,79,82,99/100</t>
  </si>
  <si>
    <r>
      <t xml:space="preserve">I.   </t>
    </r>
    <r>
      <rPr>
        <b/>
        <sz val="10"/>
        <rFont val="Arial"/>
        <family val="2"/>
      </rPr>
      <t>Wykaz lokali i budynków należących do mieszkaniowego zasobu Gminy Piaseczno.  Stan na dzień ..............................r.</t>
    </r>
  </si>
  <si>
    <t>Wykaz lokali należących do mieszkaniowego zasobu Gminy Piaseczno zlokalizowanych w budynkach mieszkalnych adm. przez Wspólnoty Mieszkaniowe</t>
  </si>
  <si>
    <t>Wykaz lokali należących do mieszkaniowego zasobu Gminy Piaseczno zlokalizowanych w budynkach administrowanych przez CUW</t>
  </si>
  <si>
    <t>Lp</t>
  </si>
  <si>
    <t>Piaseczno, ul. Warszawska 1</t>
  </si>
  <si>
    <t>Piaseczno, ul. Sierakowskiego 1</t>
  </si>
  <si>
    <t>ul. Wojska Polskiego 32 /Wyłączony/</t>
  </si>
  <si>
    <t>Piaseczno ul. Woj. Pol. 7 - skatepark</t>
  </si>
  <si>
    <t>Piaseczno, ul. Puławska 16</t>
  </si>
  <si>
    <t>Piaseczno, ul. Młynarska 19/104</t>
  </si>
  <si>
    <t>Piaseczno, ul. Fabryczna 2</t>
  </si>
  <si>
    <t>Piaseczno, ul. Wojska Polskiego 7</t>
  </si>
  <si>
    <t>Piaseczno, ul. Warszawska 33</t>
  </si>
  <si>
    <t>Piaseczno, ul. Szkolna 1</t>
  </si>
  <si>
    <t>Razem:</t>
  </si>
  <si>
    <t>II. Wykaz lokali i  budynków użytkowych należących do Gminy Piaseczno Zał. Nr 1A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</si>
</sst>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4" fillId="42" borderId="0" applyNumberFormat="0" applyBorder="0" applyAlignment="0" applyProtection="0"/>
    <xf numFmtId="0" fontId="13" fillId="38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4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" fontId="22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wrapText="1"/>
    </xf>
    <xf numFmtId="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7"/>
  <sheetViews>
    <sheetView tabSelected="1" zoomScalePageLayoutView="0" workbookViewId="0" topLeftCell="A66">
      <selection activeCell="O76" sqref="O76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36.28125" style="0" customWidth="1"/>
    <col min="4" max="4" width="10.57421875" style="6" customWidth="1"/>
    <col min="5" max="5" width="11.57421875" style="7" customWidth="1"/>
    <col min="6" max="6" width="10.8515625" style="7" customWidth="1"/>
    <col min="7" max="7" width="2.57421875" style="0" customWidth="1"/>
  </cols>
  <sheetData>
    <row r="1" spans="5:6" ht="27.75" customHeight="1">
      <c r="E1" s="60" t="s">
        <v>73</v>
      </c>
      <c r="F1" s="61"/>
    </row>
    <row r="2" spans="2:7" ht="68.25" customHeight="1">
      <c r="B2" s="63" t="s">
        <v>123</v>
      </c>
      <c r="C2" s="63"/>
      <c r="D2" s="63"/>
      <c r="E2" s="63"/>
      <c r="F2" s="63"/>
      <c r="G2" s="5"/>
    </row>
    <row r="3" spans="2:6" ht="48.75" customHeight="1">
      <c r="B3" s="1" t="s">
        <v>62</v>
      </c>
      <c r="C3" s="1" t="s">
        <v>63</v>
      </c>
      <c r="D3" s="8" t="s">
        <v>42</v>
      </c>
      <c r="E3" s="49" t="s">
        <v>115</v>
      </c>
      <c r="F3" s="2" t="s">
        <v>74</v>
      </c>
    </row>
    <row r="4" spans="2:6" ht="15.75">
      <c r="B4" s="21">
        <v>1</v>
      </c>
      <c r="C4" s="31" t="s">
        <v>1</v>
      </c>
      <c r="D4" s="32">
        <v>145.97</v>
      </c>
      <c r="E4" s="33">
        <v>15.23</v>
      </c>
      <c r="F4" s="30">
        <f>SUM(D4,E4)</f>
        <v>161.2</v>
      </c>
    </row>
    <row r="5" spans="2:6" ht="15.75">
      <c r="B5" s="22">
        <v>2</v>
      </c>
      <c r="C5" s="34" t="s">
        <v>0</v>
      </c>
      <c r="D5" s="35">
        <v>166.85</v>
      </c>
      <c r="E5" s="36">
        <v>150.34</v>
      </c>
      <c r="F5" s="30">
        <f aca="true" t="shared" si="0" ref="F5:F50">SUM(D5,E5)</f>
        <v>317.19</v>
      </c>
    </row>
    <row r="6" spans="2:6" ht="15.75">
      <c r="B6" s="22">
        <v>3</v>
      </c>
      <c r="C6" s="34" t="s">
        <v>2</v>
      </c>
      <c r="D6" s="35">
        <v>191.73</v>
      </c>
      <c r="E6" s="36">
        <v>111.84</v>
      </c>
      <c r="F6" s="30">
        <f t="shared" si="0"/>
        <v>303.57</v>
      </c>
    </row>
    <row r="7" spans="2:6" ht="15.75">
      <c r="B7" s="21">
        <v>4</v>
      </c>
      <c r="C7" s="34" t="s">
        <v>3</v>
      </c>
      <c r="D7" s="35">
        <v>36</v>
      </c>
      <c r="E7" s="36">
        <v>0</v>
      </c>
      <c r="F7" s="30">
        <f t="shared" si="0"/>
        <v>36</v>
      </c>
    </row>
    <row r="8" spans="2:6" ht="15.75">
      <c r="B8" s="22">
        <v>5</v>
      </c>
      <c r="C8" s="34" t="s">
        <v>4</v>
      </c>
      <c r="D8" s="35">
        <v>737.51</v>
      </c>
      <c r="E8" s="36">
        <v>86.2</v>
      </c>
      <c r="F8" s="30">
        <f t="shared" si="0"/>
        <v>823.71</v>
      </c>
    </row>
    <row r="9" spans="2:6" ht="15.75">
      <c r="B9" s="22">
        <v>6</v>
      </c>
      <c r="C9" s="34" t="s">
        <v>5</v>
      </c>
      <c r="D9" s="35">
        <v>60.39</v>
      </c>
      <c r="E9" s="36">
        <v>0</v>
      </c>
      <c r="F9" s="30">
        <f t="shared" si="0"/>
        <v>60.39</v>
      </c>
    </row>
    <row r="10" spans="2:6" ht="15.75">
      <c r="B10" s="21">
        <v>7</v>
      </c>
      <c r="C10" s="34" t="s">
        <v>6</v>
      </c>
      <c r="D10" s="35">
        <v>296.02</v>
      </c>
      <c r="E10" s="36">
        <v>25.75</v>
      </c>
      <c r="F10" s="30">
        <f t="shared" si="0"/>
        <v>321.77</v>
      </c>
    </row>
    <row r="11" spans="2:6" ht="15.75">
      <c r="B11" s="22">
        <v>8</v>
      </c>
      <c r="C11" s="34" t="s">
        <v>7</v>
      </c>
      <c r="D11" s="35">
        <v>205.06</v>
      </c>
      <c r="E11" s="36">
        <v>60.32</v>
      </c>
      <c r="F11" s="30">
        <f t="shared" si="0"/>
        <v>265.38</v>
      </c>
    </row>
    <row r="12" spans="2:6" ht="15.75">
      <c r="B12" s="22">
        <v>9</v>
      </c>
      <c r="C12" s="34" t="s">
        <v>8</v>
      </c>
      <c r="D12" s="35">
        <v>190.47</v>
      </c>
      <c r="E12" s="36">
        <v>29.22</v>
      </c>
      <c r="F12" s="30">
        <f t="shared" si="0"/>
        <v>219.69</v>
      </c>
    </row>
    <row r="13" spans="2:6" ht="15.75">
      <c r="B13" s="21">
        <v>10</v>
      </c>
      <c r="C13" s="34" t="s">
        <v>9</v>
      </c>
      <c r="D13" s="35">
        <v>1146.12</v>
      </c>
      <c r="E13" s="36">
        <v>475.14</v>
      </c>
      <c r="F13" s="30">
        <f t="shared" si="0"/>
        <v>1621.2599999999998</v>
      </c>
    </row>
    <row r="14" spans="2:6" ht="15.75">
      <c r="B14" s="22">
        <v>11</v>
      </c>
      <c r="C14" s="34" t="s">
        <v>10</v>
      </c>
      <c r="D14" s="35">
        <v>218.68</v>
      </c>
      <c r="E14" s="36">
        <v>25.4</v>
      </c>
      <c r="F14" s="30">
        <f t="shared" si="0"/>
        <v>244.08</v>
      </c>
    </row>
    <row r="15" spans="2:6" ht="15.75">
      <c r="B15" s="22">
        <v>12</v>
      </c>
      <c r="C15" s="34" t="s">
        <v>11</v>
      </c>
      <c r="D15" s="35">
        <v>580.54</v>
      </c>
      <c r="E15" s="36">
        <v>41.92</v>
      </c>
      <c r="F15" s="30">
        <f t="shared" si="0"/>
        <v>622.4599999999999</v>
      </c>
    </row>
    <row r="16" spans="2:6" ht="15.75">
      <c r="B16" s="21">
        <v>13</v>
      </c>
      <c r="C16" s="34" t="s">
        <v>12</v>
      </c>
      <c r="D16" s="35">
        <v>641.35</v>
      </c>
      <c r="E16" s="36">
        <v>0</v>
      </c>
      <c r="F16" s="30">
        <f t="shared" si="0"/>
        <v>641.35</v>
      </c>
    </row>
    <row r="17" spans="2:6" ht="15.75">
      <c r="B17" s="22">
        <v>14</v>
      </c>
      <c r="C17" s="34" t="s">
        <v>13</v>
      </c>
      <c r="D17" s="35">
        <v>43.66</v>
      </c>
      <c r="E17" s="36">
        <v>0</v>
      </c>
      <c r="F17" s="30">
        <f t="shared" si="0"/>
        <v>43.66</v>
      </c>
    </row>
    <row r="18" spans="2:6" ht="15.75">
      <c r="B18" s="22">
        <v>15</v>
      </c>
      <c r="C18" s="34" t="s">
        <v>14</v>
      </c>
      <c r="D18" s="35">
        <v>195.48</v>
      </c>
      <c r="E18" s="36">
        <v>17.94</v>
      </c>
      <c r="F18" s="30">
        <f t="shared" si="0"/>
        <v>213.42</v>
      </c>
    </row>
    <row r="19" spans="2:6" ht="15.75">
      <c r="B19" s="21">
        <v>16</v>
      </c>
      <c r="C19" s="34" t="s">
        <v>15</v>
      </c>
      <c r="D19" s="35">
        <v>200.55</v>
      </c>
      <c r="E19" s="36">
        <v>99.16</v>
      </c>
      <c r="F19" s="30">
        <f t="shared" si="0"/>
        <v>299.71000000000004</v>
      </c>
    </row>
    <row r="20" spans="2:6" ht="15.75">
      <c r="B20" s="22">
        <v>17</v>
      </c>
      <c r="C20" s="34" t="s">
        <v>16</v>
      </c>
      <c r="D20" s="35">
        <v>178.65</v>
      </c>
      <c r="E20" s="36">
        <v>21.51</v>
      </c>
      <c r="F20" s="30">
        <f t="shared" si="0"/>
        <v>200.16</v>
      </c>
    </row>
    <row r="21" spans="2:6" ht="15.75">
      <c r="B21" s="22">
        <v>18</v>
      </c>
      <c r="C21" s="34" t="s">
        <v>17</v>
      </c>
      <c r="D21" s="35">
        <v>196.51</v>
      </c>
      <c r="E21" s="36">
        <v>111.34</v>
      </c>
      <c r="F21" s="30">
        <f t="shared" si="0"/>
        <v>307.85</v>
      </c>
    </row>
    <row r="22" spans="2:6" ht="15.75">
      <c r="B22" s="21">
        <v>19</v>
      </c>
      <c r="C22" s="34" t="s">
        <v>18</v>
      </c>
      <c r="D22" s="35">
        <v>233.18</v>
      </c>
      <c r="E22" s="36">
        <v>31.94</v>
      </c>
      <c r="F22" s="30">
        <f t="shared" si="0"/>
        <v>265.12</v>
      </c>
    </row>
    <row r="23" spans="2:6" ht="15.75">
      <c r="B23" s="22">
        <v>20</v>
      </c>
      <c r="C23" s="34" t="s">
        <v>19</v>
      </c>
      <c r="D23" s="35">
        <v>109.4</v>
      </c>
      <c r="E23" s="36">
        <v>0</v>
      </c>
      <c r="F23" s="30">
        <f t="shared" si="0"/>
        <v>109.4</v>
      </c>
    </row>
    <row r="24" spans="2:6" ht="15.75">
      <c r="B24" s="22">
        <v>21</v>
      </c>
      <c r="C24" s="34" t="s">
        <v>20</v>
      </c>
      <c r="D24" s="35">
        <v>261.14</v>
      </c>
      <c r="E24" s="36">
        <v>23.5</v>
      </c>
      <c r="F24" s="30">
        <f t="shared" si="0"/>
        <v>284.64</v>
      </c>
    </row>
    <row r="25" spans="2:6" ht="15.75">
      <c r="B25" s="21">
        <v>22</v>
      </c>
      <c r="C25" s="34" t="s">
        <v>21</v>
      </c>
      <c r="D25" s="35">
        <v>478.39</v>
      </c>
      <c r="E25" s="36">
        <v>141.95</v>
      </c>
      <c r="F25" s="30">
        <f t="shared" si="0"/>
        <v>620.3399999999999</v>
      </c>
    </row>
    <row r="26" spans="2:6" ht="15.75">
      <c r="B26" s="22">
        <v>23</v>
      </c>
      <c r="C26" s="34" t="s">
        <v>22</v>
      </c>
      <c r="D26" s="35">
        <v>463.13</v>
      </c>
      <c r="E26" s="36">
        <v>271.1</v>
      </c>
      <c r="F26" s="30">
        <f t="shared" si="0"/>
        <v>734.23</v>
      </c>
    </row>
    <row r="27" spans="2:6" ht="15.75">
      <c r="B27" s="22">
        <v>24</v>
      </c>
      <c r="C27" s="34" t="s">
        <v>121</v>
      </c>
      <c r="D27" s="35">
        <v>370.47</v>
      </c>
      <c r="E27" s="36">
        <v>0</v>
      </c>
      <c r="F27" s="30">
        <f t="shared" si="0"/>
        <v>370.47</v>
      </c>
    </row>
    <row r="28" spans="2:6" ht="15.75">
      <c r="B28" s="21">
        <v>25</v>
      </c>
      <c r="C28" s="34" t="s">
        <v>23</v>
      </c>
      <c r="D28" s="35">
        <v>149.74</v>
      </c>
      <c r="E28" s="36">
        <v>30.5</v>
      </c>
      <c r="F28" s="30">
        <f t="shared" si="0"/>
        <v>180.24</v>
      </c>
    </row>
    <row r="29" spans="2:6" ht="15.75">
      <c r="B29" s="22">
        <v>26</v>
      </c>
      <c r="C29" s="34" t="s">
        <v>24</v>
      </c>
      <c r="D29" s="35">
        <v>436.31</v>
      </c>
      <c r="E29" s="36">
        <v>183.14</v>
      </c>
      <c r="F29" s="30">
        <f t="shared" si="0"/>
        <v>619.45</v>
      </c>
    </row>
    <row r="30" spans="2:6" ht="15.75">
      <c r="B30" s="22">
        <v>27</v>
      </c>
      <c r="C30" s="34" t="s">
        <v>120</v>
      </c>
      <c r="D30" s="35">
        <v>436.31</v>
      </c>
      <c r="E30" s="36">
        <v>183.14</v>
      </c>
      <c r="F30" s="30">
        <f t="shared" si="0"/>
        <v>619.45</v>
      </c>
    </row>
    <row r="31" spans="2:6" ht="15.75">
      <c r="B31" s="21">
        <v>28</v>
      </c>
      <c r="C31" s="34" t="s">
        <v>65</v>
      </c>
      <c r="D31" s="35">
        <v>240.34</v>
      </c>
      <c r="E31" s="36">
        <v>119.78</v>
      </c>
      <c r="F31" s="30">
        <f t="shared" si="0"/>
        <v>360.12</v>
      </c>
    </row>
    <row r="32" spans="2:6" ht="15.75">
      <c r="B32" s="22">
        <v>29</v>
      </c>
      <c r="C32" s="34" t="s">
        <v>66</v>
      </c>
      <c r="D32" s="35">
        <v>64.5</v>
      </c>
      <c r="E32" s="36">
        <v>0</v>
      </c>
      <c r="F32" s="30">
        <f t="shared" si="0"/>
        <v>64.5</v>
      </c>
    </row>
    <row r="33" spans="2:6" ht="15.75">
      <c r="B33" s="22">
        <v>30</v>
      </c>
      <c r="C33" s="34" t="s">
        <v>67</v>
      </c>
      <c r="D33" s="35">
        <v>279.32</v>
      </c>
      <c r="E33" s="36">
        <v>411.47</v>
      </c>
      <c r="F33" s="30">
        <f t="shared" si="0"/>
        <v>690.79</v>
      </c>
    </row>
    <row r="34" spans="2:6" ht="15.75">
      <c r="B34" s="21">
        <v>31</v>
      </c>
      <c r="C34" s="34" t="s">
        <v>25</v>
      </c>
      <c r="D34" s="35">
        <v>70.71</v>
      </c>
      <c r="E34" s="36">
        <v>0</v>
      </c>
      <c r="F34" s="30">
        <f t="shared" si="0"/>
        <v>70.71</v>
      </c>
    </row>
    <row r="35" spans="2:6" ht="15.75">
      <c r="B35" s="22">
        <v>32</v>
      </c>
      <c r="C35" s="34" t="s">
        <v>26</v>
      </c>
      <c r="D35" s="35">
        <v>45.22</v>
      </c>
      <c r="E35" s="36">
        <v>0</v>
      </c>
      <c r="F35" s="30">
        <f t="shared" si="0"/>
        <v>45.22</v>
      </c>
    </row>
    <row r="36" spans="2:6" ht="15.75">
      <c r="B36" s="22">
        <v>33</v>
      </c>
      <c r="C36" s="34" t="s">
        <v>27</v>
      </c>
      <c r="D36" s="35">
        <v>261.75</v>
      </c>
      <c r="E36" s="36">
        <v>147.58</v>
      </c>
      <c r="F36" s="30">
        <f t="shared" si="0"/>
        <v>409.33000000000004</v>
      </c>
    </row>
    <row r="37" spans="2:6" ht="15.75">
      <c r="B37" s="21">
        <v>34</v>
      </c>
      <c r="C37" s="34" t="s">
        <v>28</v>
      </c>
      <c r="D37" s="35">
        <v>855.77</v>
      </c>
      <c r="E37" s="36">
        <v>330.4</v>
      </c>
      <c r="F37" s="30">
        <f t="shared" si="0"/>
        <v>1186.17</v>
      </c>
    </row>
    <row r="38" spans="2:6" ht="15.75">
      <c r="B38" s="22">
        <v>35</v>
      </c>
      <c r="C38" s="34" t="s">
        <v>29</v>
      </c>
      <c r="D38" s="35">
        <v>263.98</v>
      </c>
      <c r="E38" s="36">
        <v>77.24</v>
      </c>
      <c r="F38" s="30">
        <f t="shared" si="0"/>
        <v>341.22</v>
      </c>
    </row>
    <row r="39" spans="2:6" ht="15.75">
      <c r="B39" s="22">
        <v>36</v>
      </c>
      <c r="C39" s="34" t="s">
        <v>30</v>
      </c>
      <c r="D39" s="35">
        <v>379.9</v>
      </c>
      <c r="E39" s="36">
        <v>220.8</v>
      </c>
      <c r="F39" s="30">
        <f t="shared" si="0"/>
        <v>600.7</v>
      </c>
    </row>
    <row r="40" spans="2:10" ht="15.75">
      <c r="B40" s="21">
        <v>37</v>
      </c>
      <c r="C40" s="34" t="s">
        <v>31</v>
      </c>
      <c r="D40" s="35">
        <v>239.09</v>
      </c>
      <c r="E40" s="36">
        <v>37.81</v>
      </c>
      <c r="F40" s="30">
        <f t="shared" si="0"/>
        <v>276.9</v>
      </c>
      <c r="J40" s="53"/>
    </row>
    <row r="41" spans="2:6" ht="15.75">
      <c r="B41" s="22">
        <v>38</v>
      </c>
      <c r="C41" s="34" t="s">
        <v>32</v>
      </c>
      <c r="D41" s="35">
        <v>1757.07</v>
      </c>
      <c r="E41" s="36">
        <v>294.88</v>
      </c>
      <c r="F41" s="30">
        <f t="shared" si="0"/>
        <v>2051.95</v>
      </c>
    </row>
    <row r="42" spans="2:6" ht="15.75">
      <c r="B42" s="22">
        <v>39</v>
      </c>
      <c r="C42" s="34" t="s">
        <v>33</v>
      </c>
      <c r="D42" s="35">
        <v>708.61</v>
      </c>
      <c r="E42" s="36">
        <v>74.09</v>
      </c>
      <c r="F42" s="30">
        <f t="shared" si="0"/>
        <v>782.7</v>
      </c>
    </row>
    <row r="43" spans="2:6" ht="15.75">
      <c r="B43" s="21">
        <v>40</v>
      </c>
      <c r="C43" s="34" t="s">
        <v>34</v>
      </c>
      <c r="D43" s="35">
        <v>705.1</v>
      </c>
      <c r="E43" s="36">
        <v>73.35</v>
      </c>
      <c r="F43" s="30">
        <f t="shared" si="0"/>
        <v>778.45</v>
      </c>
    </row>
    <row r="44" spans="2:6" ht="15.75">
      <c r="B44" s="22">
        <v>41</v>
      </c>
      <c r="C44" s="34" t="s">
        <v>35</v>
      </c>
      <c r="D44" s="35">
        <v>1231.69</v>
      </c>
      <c r="E44" s="36">
        <v>607.65</v>
      </c>
      <c r="F44" s="30">
        <f t="shared" si="0"/>
        <v>1839.3400000000001</v>
      </c>
    </row>
    <row r="45" spans="2:6" ht="15.75">
      <c r="B45" s="22">
        <v>42</v>
      </c>
      <c r="C45" s="34" t="s">
        <v>36</v>
      </c>
      <c r="D45" s="35">
        <v>1014.49</v>
      </c>
      <c r="E45" s="36">
        <v>358.9</v>
      </c>
      <c r="F45" s="30">
        <f t="shared" si="0"/>
        <v>1373.3899999999999</v>
      </c>
    </row>
    <row r="46" spans="2:6" ht="15.75">
      <c r="B46" s="21">
        <v>43</v>
      </c>
      <c r="C46" s="37" t="s">
        <v>37</v>
      </c>
      <c r="D46" s="35">
        <v>829.57</v>
      </c>
      <c r="E46" s="35">
        <v>358.9</v>
      </c>
      <c r="F46" s="38">
        <f t="shared" si="0"/>
        <v>1188.47</v>
      </c>
    </row>
    <row r="47" spans="2:6" ht="15.75">
      <c r="B47" s="22">
        <v>44</v>
      </c>
      <c r="C47" s="34" t="s">
        <v>38</v>
      </c>
      <c r="D47" s="35">
        <v>438.68</v>
      </c>
      <c r="E47" s="36">
        <v>131.19</v>
      </c>
      <c r="F47" s="30">
        <f t="shared" si="0"/>
        <v>569.87</v>
      </c>
    </row>
    <row r="48" spans="2:6" ht="15.75">
      <c r="B48" s="21">
        <v>45</v>
      </c>
      <c r="C48" s="34" t="s">
        <v>129</v>
      </c>
      <c r="D48" s="35"/>
      <c r="E48" s="36"/>
      <c r="F48" s="30"/>
    </row>
    <row r="49" spans="2:6" ht="15.75">
      <c r="B49" s="22">
        <v>46</v>
      </c>
      <c r="C49" s="34" t="s">
        <v>39</v>
      </c>
      <c r="D49" s="35">
        <v>172.43</v>
      </c>
      <c r="E49" s="36">
        <v>37.31</v>
      </c>
      <c r="F49" s="30">
        <f t="shared" si="0"/>
        <v>209.74</v>
      </c>
    </row>
    <row r="50" spans="2:6" ht="15.75">
      <c r="B50" s="21">
        <v>47</v>
      </c>
      <c r="C50" s="34" t="s">
        <v>40</v>
      </c>
      <c r="D50" s="35">
        <v>60.93</v>
      </c>
      <c r="E50" s="36">
        <v>0</v>
      </c>
      <c r="F50" s="30">
        <f t="shared" si="0"/>
        <v>60.93</v>
      </c>
    </row>
    <row r="51" spans="2:6" ht="15.75">
      <c r="B51" s="23"/>
      <c r="C51" s="27" t="s">
        <v>64</v>
      </c>
      <c r="D51" s="28">
        <f>SUM(D4:D50)</f>
        <v>17988.760000000002</v>
      </c>
      <c r="E51" s="29">
        <f>SUM(E4:E50)</f>
        <v>5417.929999999999</v>
      </c>
      <c r="F51" s="30">
        <f>SUM(F4:F50)</f>
        <v>23406.690000000002</v>
      </c>
    </row>
    <row r="52" spans="2:6" ht="18.75" customHeight="1">
      <c r="B52" s="3"/>
      <c r="C52" s="3"/>
      <c r="D52" s="9"/>
      <c r="E52" s="10"/>
      <c r="F52" s="10"/>
    </row>
    <row r="53" spans="2:15" ht="40.5" customHeight="1">
      <c r="B53" s="69" t="s">
        <v>124</v>
      </c>
      <c r="C53" s="69"/>
      <c r="D53" s="69"/>
      <c r="E53" s="69"/>
      <c r="F53" s="69"/>
      <c r="G53" s="5"/>
      <c r="H53" s="5"/>
      <c r="I53" s="5"/>
      <c r="J53" s="5"/>
      <c r="K53" s="5"/>
      <c r="L53" s="5"/>
      <c r="M53" s="5"/>
      <c r="N53" s="5"/>
      <c r="O53" s="5"/>
    </row>
    <row r="54" spans="2:6" ht="12.75">
      <c r="B54" s="3"/>
      <c r="C54" s="3"/>
      <c r="D54" s="9"/>
      <c r="E54" s="10"/>
      <c r="F54" s="10"/>
    </row>
    <row r="55" spans="2:6" ht="12.75">
      <c r="B55" s="4" t="s">
        <v>62</v>
      </c>
      <c r="C55" s="4" t="s">
        <v>63</v>
      </c>
      <c r="D55" s="11"/>
      <c r="E55" s="12"/>
      <c r="F55" s="12"/>
    </row>
    <row r="56" spans="2:6" ht="15">
      <c r="B56" s="39">
        <v>1</v>
      </c>
      <c r="C56" s="34" t="s">
        <v>41</v>
      </c>
      <c r="D56" s="35">
        <v>84.2</v>
      </c>
      <c r="E56" s="36"/>
      <c r="F56" s="36"/>
    </row>
    <row r="57" spans="2:6" ht="15">
      <c r="B57" s="39">
        <v>2</v>
      </c>
      <c r="C57" s="34" t="s">
        <v>59</v>
      </c>
      <c r="D57" s="35">
        <v>87.3</v>
      </c>
      <c r="E57" s="36"/>
      <c r="F57" s="36"/>
    </row>
    <row r="58" spans="2:6" ht="15">
      <c r="B58" s="39">
        <v>3</v>
      </c>
      <c r="C58" s="34" t="s">
        <v>43</v>
      </c>
      <c r="D58" s="35">
        <v>176.9</v>
      </c>
      <c r="E58" s="36"/>
      <c r="F58" s="36"/>
    </row>
    <row r="59" spans="2:6" ht="15">
      <c r="B59" s="39">
        <v>4</v>
      </c>
      <c r="C59" s="34" t="s">
        <v>116</v>
      </c>
      <c r="D59" s="35">
        <v>66.2</v>
      </c>
      <c r="E59" s="36"/>
      <c r="F59" s="36"/>
    </row>
    <row r="60" spans="2:6" ht="29.25">
      <c r="B60" s="39">
        <v>5</v>
      </c>
      <c r="C60" s="52" t="s">
        <v>117</v>
      </c>
      <c r="D60" s="35">
        <v>267</v>
      </c>
      <c r="E60" s="36"/>
      <c r="F60" s="36"/>
    </row>
    <row r="61" spans="2:6" ht="15">
      <c r="B61" s="39">
        <v>6</v>
      </c>
      <c r="C61" s="34" t="s">
        <v>119</v>
      </c>
      <c r="D61" s="35">
        <v>31.47</v>
      </c>
      <c r="E61" s="36"/>
      <c r="F61" s="36"/>
    </row>
    <row r="62" spans="2:6" ht="15">
      <c r="B62" s="39">
        <v>7</v>
      </c>
      <c r="C62" s="34" t="s">
        <v>44</v>
      </c>
      <c r="D62" s="35">
        <v>184.9</v>
      </c>
      <c r="E62" s="36"/>
      <c r="F62" s="36"/>
    </row>
    <row r="63" spans="2:6" ht="15">
      <c r="B63" s="39">
        <v>8</v>
      </c>
      <c r="C63" s="34" t="s">
        <v>45</v>
      </c>
      <c r="D63" s="35">
        <v>12.3</v>
      </c>
      <c r="E63" s="36"/>
      <c r="F63" s="36"/>
    </row>
    <row r="64" spans="2:6" ht="15">
      <c r="B64" s="39">
        <v>9</v>
      </c>
      <c r="C64" s="34" t="s">
        <v>46</v>
      </c>
      <c r="D64" s="35">
        <v>55.1</v>
      </c>
      <c r="E64" s="36"/>
      <c r="F64" s="36"/>
    </row>
    <row r="65" spans="2:6" ht="15">
      <c r="B65" s="39">
        <v>10</v>
      </c>
      <c r="C65" s="34" t="s">
        <v>60</v>
      </c>
      <c r="D65" s="35">
        <v>27.9</v>
      </c>
      <c r="E65" s="36"/>
      <c r="F65" s="36"/>
    </row>
    <row r="66" spans="2:6" ht="15">
      <c r="B66" s="39">
        <v>11</v>
      </c>
      <c r="C66" s="34" t="s">
        <v>47</v>
      </c>
      <c r="D66" s="35">
        <v>74</v>
      </c>
      <c r="E66" s="36"/>
      <c r="F66" s="36"/>
    </row>
    <row r="67" spans="2:6" ht="15">
      <c r="B67" s="39">
        <v>12</v>
      </c>
      <c r="C67" s="34" t="s">
        <v>48</v>
      </c>
      <c r="D67" s="35">
        <v>76.8</v>
      </c>
      <c r="E67" s="36"/>
      <c r="F67" s="36"/>
    </row>
    <row r="68" spans="2:6" ht="15">
      <c r="B68" s="39">
        <v>13</v>
      </c>
      <c r="C68" s="34" t="s">
        <v>49</v>
      </c>
      <c r="D68" s="35">
        <v>86.2</v>
      </c>
      <c r="E68" s="36"/>
      <c r="F68" s="36"/>
    </row>
    <row r="69" spans="2:6" ht="15">
      <c r="B69" s="39">
        <v>14</v>
      </c>
      <c r="C69" s="34" t="s">
        <v>118</v>
      </c>
      <c r="D69" s="35">
        <v>54.1</v>
      </c>
      <c r="E69" s="36"/>
      <c r="F69" s="36"/>
    </row>
    <row r="70" spans="2:6" ht="15">
      <c r="B70" s="39">
        <v>15</v>
      </c>
      <c r="C70" s="34" t="s">
        <v>50</v>
      </c>
      <c r="D70" s="35">
        <v>273.7</v>
      </c>
      <c r="E70" s="36"/>
      <c r="F70" s="36"/>
    </row>
    <row r="71" spans="2:6" ht="15">
      <c r="B71" s="39">
        <v>16</v>
      </c>
      <c r="C71" s="34" t="s">
        <v>51</v>
      </c>
      <c r="D71" s="35">
        <v>245.4</v>
      </c>
      <c r="E71" s="36"/>
      <c r="F71" s="36"/>
    </row>
    <row r="72" spans="2:6" ht="15">
      <c r="B72" s="39">
        <v>17</v>
      </c>
      <c r="C72" s="34" t="s">
        <v>52</v>
      </c>
      <c r="D72" s="35">
        <v>141.8</v>
      </c>
      <c r="E72" s="36"/>
      <c r="F72" s="36"/>
    </row>
    <row r="73" spans="2:6" ht="15">
      <c r="B73" s="39">
        <v>18</v>
      </c>
      <c r="C73" s="34" t="s">
        <v>53</v>
      </c>
      <c r="D73" s="35">
        <v>106.3</v>
      </c>
      <c r="E73" s="36"/>
      <c r="F73" s="36"/>
    </row>
    <row r="74" spans="2:6" ht="15">
      <c r="B74" s="39">
        <v>19</v>
      </c>
      <c r="C74" s="34" t="s">
        <v>54</v>
      </c>
      <c r="D74" s="35">
        <v>34.3</v>
      </c>
      <c r="E74" s="36"/>
      <c r="F74" s="36"/>
    </row>
    <row r="75" spans="2:6" ht="15">
      <c r="B75" s="39">
        <v>20</v>
      </c>
      <c r="C75" s="34" t="s">
        <v>61</v>
      </c>
      <c r="D75" s="35">
        <v>139.7</v>
      </c>
      <c r="E75" s="36"/>
      <c r="F75" s="36"/>
    </row>
    <row r="76" spans="2:6" ht="15">
      <c r="B76" s="39">
        <v>21</v>
      </c>
      <c r="C76" s="34" t="s">
        <v>55</v>
      </c>
      <c r="D76" s="35">
        <v>234.1</v>
      </c>
      <c r="E76" s="36"/>
      <c r="F76" s="36"/>
    </row>
    <row r="77" spans="2:6" ht="15">
      <c r="B77" s="39">
        <v>22</v>
      </c>
      <c r="C77" s="34" t="s">
        <v>56</v>
      </c>
      <c r="D77" s="35">
        <v>66.2</v>
      </c>
      <c r="E77" s="36"/>
      <c r="F77" s="36"/>
    </row>
    <row r="78" spans="2:6" ht="15">
      <c r="B78" s="39">
        <v>23</v>
      </c>
      <c r="C78" s="34" t="s">
        <v>57</v>
      </c>
      <c r="D78" s="35">
        <v>83.8</v>
      </c>
      <c r="E78" s="36"/>
      <c r="F78" s="36"/>
    </row>
    <row r="79" spans="2:6" ht="43.5">
      <c r="B79" s="39">
        <v>24</v>
      </c>
      <c r="C79" s="40" t="s">
        <v>122</v>
      </c>
      <c r="D79" s="35">
        <v>447</v>
      </c>
      <c r="E79" s="36"/>
      <c r="F79" s="36"/>
    </row>
    <row r="80" spans="2:6" ht="15">
      <c r="B80" s="39">
        <v>25</v>
      </c>
      <c r="C80" s="34" t="s">
        <v>58</v>
      </c>
      <c r="D80" s="35">
        <v>99</v>
      </c>
      <c r="E80" s="36"/>
      <c r="F80" s="36"/>
    </row>
    <row r="81" spans="2:6" ht="15">
      <c r="B81" s="39"/>
      <c r="C81" s="27" t="s">
        <v>64</v>
      </c>
      <c r="D81" s="28">
        <f>SUM(D56:D80)</f>
        <v>3155.67</v>
      </c>
      <c r="E81" s="36"/>
      <c r="F81" s="36"/>
    </row>
    <row r="82" spans="2:6" ht="12.75">
      <c r="B82" s="3"/>
      <c r="C82" s="3"/>
      <c r="D82" s="13"/>
      <c r="E82" s="10"/>
      <c r="F82" s="10"/>
    </row>
    <row r="83" spans="2:6" ht="12.75">
      <c r="B83" s="3"/>
      <c r="C83" s="3"/>
      <c r="D83" s="9"/>
      <c r="E83" s="10"/>
      <c r="F83" s="10"/>
    </row>
    <row r="84" spans="2:6" ht="34.5" customHeight="1">
      <c r="B84" s="62" t="s">
        <v>125</v>
      </c>
      <c r="C84" s="62"/>
      <c r="D84" s="62"/>
      <c r="E84" s="62"/>
      <c r="F84" s="62"/>
    </row>
    <row r="85" spans="2:6" ht="12.75">
      <c r="B85" s="3"/>
      <c r="C85" s="3"/>
      <c r="D85" s="9"/>
      <c r="E85" s="10"/>
      <c r="F85" s="10"/>
    </row>
    <row r="86" spans="2:6" ht="12.75">
      <c r="B86" s="4" t="s">
        <v>62</v>
      </c>
      <c r="C86" s="4" t="s">
        <v>63</v>
      </c>
      <c r="D86" s="11"/>
      <c r="E86" s="12"/>
      <c r="F86" s="12"/>
    </row>
    <row r="87" spans="2:6" ht="15">
      <c r="B87" s="39">
        <v>1</v>
      </c>
      <c r="C87" s="34" t="s">
        <v>68</v>
      </c>
      <c r="D87" s="41">
        <v>30</v>
      </c>
      <c r="E87" s="36"/>
      <c r="F87" s="36"/>
    </row>
    <row r="88" spans="2:6" ht="15">
      <c r="B88" s="39">
        <v>2</v>
      </c>
      <c r="C88" s="34" t="s">
        <v>69</v>
      </c>
      <c r="D88" s="35">
        <v>30</v>
      </c>
      <c r="E88" s="35"/>
      <c r="F88" s="36"/>
    </row>
    <row r="89" spans="2:6" ht="15">
      <c r="B89" s="39">
        <v>3</v>
      </c>
      <c r="C89" s="34" t="s">
        <v>70</v>
      </c>
      <c r="D89" s="35">
        <v>36</v>
      </c>
      <c r="E89" s="36"/>
      <c r="F89" s="36"/>
    </row>
    <row r="90" spans="2:6" ht="15">
      <c r="B90" s="39">
        <v>4</v>
      </c>
      <c r="C90" s="34" t="s">
        <v>71</v>
      </c>
      <c r="D90" s="35">
        <v>15</v>
      </c>
      <c r="E90" s="36"/>
      <c r="F90" s="36"/>
    </row>
    <row r="91" spans="2:6" ht="15">
      <c r="B91" s="39">
        <v>5</v>
      </c>
      <c r="C91" s="34" t="s">
        <v>72</v>
      </c>
      <c r="D91" s="35">
        <v>70</v>
      </c>
      <c r="E91" s="36"/>
      <c r="F91" s="36"/>
    </row>
    <row r="92" spans="2:6" ht="15">
      <c r="B92" s="39"/>
      <c r="C92" s="27" t="s">
        <v>64</v>
      </c>
      <c r="D92" s="28">
        <f>SUM(D87:D91)</f>
        <v>181</v>
      </c>
      <c r="E92" s="36"/>
      <c r="F92" s="36"/>
    </row>
    <row r="93" spans="2:6" ht="11.25" customHeight="1">
      <c r="B93" s="23"/>
      <c r="C93" s="23"/>
      <c r="D93" s="24"/>
      <c r="E93" s="25"/>
      <c r="F93" s="25"/>
    </row>
    <row r="94" spans="2:6" ht="30.75" customHeight="1">
      <c r="B94" s="68" t="s">
        <v>75</v>
      </c>
      <c r="C94" s="68"/>
      <c r="D94" s="68"/>
      <c r="E94" s="51">
        <f>SUM(F51,D81,D92)</f>
        <v>26743.36</v>
      </c>
      <c r="F94" s="26" t="s">
        <v>76</v>
      </c>
    </row>
    <row r="95" spans="2:7" ht="13.5" customHeight="1">
      <c r="B95" s="66" t="s">
        <v>138</v>
      </c>
      <c r="C95" s="67"/>
      <c r="D95" s="67"/>
      <c r="E95" s="67"/>
      <c r="F95" s="67"/>
      <c r="G95" s="43"/>
    </row>
    <row r="96" spans="2:7" ht="30.75" customHeight="1" thickBot="1">
      <c r="B96" s="67"/>
      <c r="C96" s="67"/>
      <c r="D96" s="67"/>
      <c r="E96" s="67"/>
      <c r="F96" s="67"/>
      <c r="G96" s="43"/>
    </row>
    <row r="97" spans="2:4" ht="19.5" customHeight="1" thickBot="1">
      <c r="B97" s="56" t="s">
        <v>126</v>
      </c>
      <c r="C97" s="55" t="s">
        <v>63</v>
      </c>
      <c r="D97" s="54"/>
    </row>
    <row r="98" spans="2:4" ht="15" thickBot="1">
      <c r="B98" s="15" t="s">
        <v>77</v>
      </c>
      <c r="C98" s="16" t="s">
        <v>78</v>
      </c>
      <c r="D98" s="19">
        <v>486</v>
      </c>
    </row>
    <row r="99" spans="2:4" ht="15" thickBot="1">
      <c r="B99" s="15" t="s">
        <v>79</v>
      </c>
      <c r="C99" s="16" t="s">
        <v>80</v>
      </c>
      <c r="D99" s="19">
        <v>257.31</v>
      </c>
    </row>
    <row r="100" spans="2:4" ht="29.25" thickBot="1">
      <c r="B100" s="15" t="s">
        <v>81</v>
      </c>
      <c r="C100" s="16" t="s">
        <v>82</v>
      </c>
      <c r="D100" s="19">
        <v>689.01</v>
      </c>
    </row>
    <row r="101" spans="2:4" ht="30" customHeight="1" thickBot="1">
      <c r="B101" s="15" t="s">
        <v>83</v>
      </c>
      <c r="C101" s="16" t="s">
        <v>84</v>
      </c>
      <c r="D101" s="19">
        <v>265.15</v>
      </c>
    </row>
    <row r="102" spans="2:4" ht="33.75" customHeight="1" thickBot="1">
      <c r="B102" s="15" t="s">
        <v>85</v>
      </c>
      <c r="C102" s="16" t="s">
        <v>86</v>
      </c>
      <c r="D102" s="19">
        <v>610.5</v>
      </c>
    </row>
    <row r="103" spans="2:4" ht="30.75" customHeight="1" thickBot="1">
      <c r="B103" s="15" t="s">
        <v>87</v>
      </c>
      <c r="C103" s="16" t="s">
        <v>88</v>
      </c>
      <c r="D103" s="19">
        <v>294</v>
      </c>
    </row>
    <row r="104" spans="2:4" ht="15" thickBot="1">
      <c r="B104" s="15" t="s">
        <v>89</v>
      </c>
      <c r="C104" s="16" t="s">
        <v>90</v>
      </c>
      <c r="D104" s="19">
        <v>51.62</v>
      </c>
    </row>
    <row r="105" spans="2:4" ht="15" thickBot="1">
      <c r="B105" s="15" t="s">
        <v>91</v>
      </c>
      <c r="C105" s="16" t="s">
        <v>92</v>
      </c>
      <c r="D105" s="19">
        <v>106.27</v>
      </c>
    </row>
    <row r="106" spans="2:4" ht="15" thickBot="1">
      <c r="B106" s="15" t="s">
        <v>93</v>
      </c>
      <c r="C106" s="16" t="s">
        <v>94</v>
      </c>
      <c r="D106" s="19">
        <v>140.81</v>
      </c>
    </row>
    <row r="107" spans="2:4" ht="15" thickBot="1">
      <c r="B107" s="15" t="s">
        <v>95</v>
      </c>
      <c r="C107" s="16" t="s">
        <v>96</v>
      </c>
      <c r="D107" s="19">
        <v>18.66</v>
      </c>
    </row>
    <row r="108" spans="2:4" ht="15" thickBot="1">
      <c r="B108" s="15" t="s">
        <v>97</v>
      </c>
      <c r="C108" s="16" t="s">
        <v>98</v>
      </c>
      <c r="D108" s="19">
        <v>26.25</v>
      </c>
    </row>
    <row r="109" spans="2:4" ht="29.25" thickBot="1">
      <c r="B109" s="15" t="s">
        <v>99</v>
      </c>
      <c r="C109" s="16" t="s">
        <v>100</v>
      </c>
      <c r="D109" s="19">
        <v>113</v>
      </c>
    </row>
    <row r="110" spans="2:4" ht="29.25" thickBot="1">
      <c r="B110" s="15" t="s">
        <v>101</v>
      </c>
      <c r="C110" s="16" t="s">
        <v>102</v>
      </c>
      <c r="D110" s="19">
        <v>129.6</v>
      </c>
    </row>
    <row r="111" spans="2:4" ht="29.25" thickBot="1">
      <c r="B111" s="15" t="s">
        <v>103</v>
      </c>
      <c r="C111" s="16" t="s">
        <v>104</v>
      </c>
      <c r="D111" s="19">
        <v>115</v>
      </c>
    </row>
    <row r="112" spans="2:9" ht="29.25" thickBot="1">
      <c r="B112" s="15" t="s">
        <v>105</v>
      </c>
      <c r="C112" s="16" t="s">
        <v>106</v>
      </c>
      <c r="D112" s="19">
        <v>124</v>
      </c>
      <c r="I112" s="57"/>
    </row>
    <row r="113" spans="2:4" ht="29.25" thickBot="1">
      <c r="B113" s="15" t="s">
        <v>107</v>
      </c>
      <c r="C113" s="16" t="s">
        <v>108</v>
      </c>
      <c r="D113" s="19">
        <v>126.23</v>
      </c>
    </row>
    <row r="114" spans="2:4" ht="15" thickBot="1">
      <c r="B114" s="15" t="s">
        <v>109</v>
      </c>
      <c r="C114" s="16" t="s">
        <v>110</v>
      </c>
      <c r="D114" s="19">
        <v>202.2</v>
      </c>
    </row>
    <row r="115" spans="2:6" ht="15" thickBot="1">
      <c r="B115" s="15">
        <v>18</v>
      </c>
      <c r="C115" s="16" t="s">
        <v>127</v>
      </c>
      <c r="D115" s="19">
        <v>1117.75</v>
      </c>
      <c r="F115" s="57"/>
    </row>
    <row r="116" spans="2:4" ht="15" thickBot="1">
      <c r="B116" s="15">
        <v>19</v>
      </c>
      <c r="C116" s="16" t="s">
        <v>128</v>
      </c>
      <c r="D116" s="19">
        <v>93</v>
      </c>
    </row>
    <row r="117" spans="2:4" ht="15" thickBot="1">
      <c r="B117" s="15">
        <v>20</v>
      </c>
      <c r="C117" s="16" t="s">
        <v>130</v>
      </c>
      <c r="D117" s="19">
        <v>66.42</v>
      </c>
    </row>
    <row r="118" spans="2:4" ht="15.75" thickBot="1">
      <c r="B118" s="17" t="s">
        <v>111</v>
      </c>
      <c r="C118" s="18" t="s">
        <v>74</v>
      </c>
      <c r="D118" s="20">
        <f>SUM(D98:D117)</f>
        <v>5032.779999999999</v>
      </c>
    </row>
    <row r="119" ht="34.5" customHeight="1">
      <c r="K119" s="57"/>
    </row>
    <row r="120" spans="2:6" ht="14.25">
      <c r="B120" s="64" t="s">
        <v>114</v>
      </c>
      <c r="C120" s="65"/>
      <c r="D120" s="65"/>
      <c r="E120" s="65"/>
      <c r="F120" s="42"/>
    </row>
    <row r="121" spans="2:6" ht="14.25">
      <c r="B121" s="65"/>
      <c r="C121" s="65"/>
      <c r="D121" s="65"/>
      <c r="E121" s="65"/>
      <c r="F121" s="42"/>
    </row>
    <row r="122" spans="2:6" ht="15">
      <c r="B122" s="50"/>
      <c r="C122" s="50"/>
      <c r="D122" s="50"/>
      <c r="E122" s="50"/>
      <c r="F122" s="42"/>
    </row>
    <row r="123" spans="2:6" ht="14.25">
      <c r="B123" s="58" t="s">
        <v>77</v>
      </c>
      <c r="C123" s="34" t="s">
        <v>131</v>
      </c>
      <c r="D123" s="45">
        <v>159.18</v>
      </c>
      <c r="E123" s="42"/>
      <c r="F123" s="42"/>
    </row>
    <row r="124" spans="2:6" ht="14.25">
      <c r="B124" s="58" t="s">
        <v>79</v>
      </c>
      <c r="C124" s="34" t="s">
        <v>132</v>
      </c>
      <c r="D124" s="45">
        <v>33.28</v>
      </c>
      <c r="E124" s="42"/>
      <c r="F124" s="42"/>
    </row>
    <row r="125" spans="2:6" ht="14.25">
      <c r="B125" s="58">
        <v>3</v>
      </c>
      <c r="C125" s="34" t="s">
        <v>133</v>
      </c>
      <c r="D125" s="59">
        <v>219</v>
      </c>
      <c r="E125" s="42"/>
      <c r="F125" s="42"/>
    </row>
    <row r="126" spans="2:6" ht="14.25">
      <c r="B126" s="58">
        <v>4</v>
      </c>
      <c r="C126" s="34" t="s">
        <v>134</v>
      </c>
      <c r="D126" s="59">
        <v>20.9</v>
      </c>
      <c r="E126" s="42"/>
      <c r="F126" s="42"/>
    </row>
    <row r="127" spans="2:6" ht="14.25">
      <c r="B127" s="58">
        <v>5</v>
      </c>
      <c r="C127" s="34" t="s">
        <v>135</v>
      </c>
      <c r="D127" s="59">
        <v>65</v>
      </c>
      <c r="E127" s="42"/>
      <c r="F127" s="42"/>
    </row>
    <row r="128" spans="2:6" ht="14.25">
      <c r="B128" s="58">
        <v>6</v>
      </c>
      <c r="C128" s="34" t="s">
        <v>133</v>
      </c>
      <c r="D128" s="59">
        <v>81.8</v>
      </c>
      <c r="E128" s="42"/>
      <c r="F128" s="42"/>
    </row>
    <row r="129" spans="2:6" ht="14.25">
      <c r="B129" s="58">
        <v>7</v>
      </c>
      <c r="C129" s="34" t="s">
        <v>136</v>
      </c>
      <c r="D129" s="59">
        <v>248.5</v>
      </c>
      <c r="E129" s="42"/>
      <c r="F129" s="42"/>
    </row>
    <row r="130" spans="2:6" ht="15.75" thickBot="1">
      <c r="B130" s="34"/>
      <c r="C130" s="34" t="s">
        <v>137</v>
      </c>
      <c r="D130" s="20">
        <f>SUM(D123:D129)</f>
        <v>827.66</v>
      </c>
      <c r="E130" s="42"/>
      <c r="F130" s="42"/>
    </row>
    <row r="131" spans="2:6" ht="19.5" customHeight="1">
      <c r="B131" s="43"/>
      <c r="C131" s="43"/>
      <c r="D131" s="44"/>
      <c r="E131" s="42"/>
      <c r="F131" s="42"/>
    </row>
    <row r="132" spans="2:6" ht="14.25">
      <c r="B132" s="43"/>
      <c r="C132" s="43"/>
      <c r="D132" s="44"/>
      <c r="E132" s="42"/>
      <c r="F132" s="42"/>
    </row>
    <row r="133" spans="2:6" ht="15">
      <c r="B133" s="43"/>
      <c r="C133" s="43" t="s">
        <v>112</v>
      </c>
      <c r="D133" s="46">
        <f>SUM(D118,D130)</f>
        <v>5860.439999999999</v>
      </c>
      <c r="E133" s="14" t="s">
        <v>76</v>
      </c>
      <c r="F133" s="42"/>
    </row>
    <row r="134" spans="2:6" ht="14.25">
      <c r="B134" s="43"/>
      <c r="C134" s="43"/>
      <c r="D134" s="44"/>
      <c r="E134" s="42"/>
      <c r="F134" s="42"/>
    </row>
    <row r="135" spans="2:6" ht="15">
      <c r="B135" s="43"/>
      <c r="C135" s="26" t="s">
        <v>113</v>
      </c>
      <c r="D135" s="44"/>
      <c r="E135" s="42"/>
      <c r="F135" s="42"/>
    </row>
    <row r="136" spans="2:6" ht="15">
      <c r="B136" s="43"/>
      <c r="C136" s="47">
        <f>SUM(E94,D133)</f>
        <v>32603.8</v>
      </c>
      <c r="D136" s="48" t="s">
        <v>76</v>
      </c>
      <c r="E136" s="42"/>
      <c r="F136" s="42"/>
    </row>
    <row r="137" spans="2:6" ht="14.25">
      <c r="B137" s="43"/>
      <c r="C137" s="43"/>
      <c r="D137" s="44"/>
      <c r="E137" s="42"/>
      <c r="F137" s="42"/>
    </row>
  </sheetData>
  <sheetProtection/>
  <mergeCells count="7">
    <mergeCell ref="E1:F1"/>
    <mergeCell ref="B84:F84"/>
    <mergeCell ref="B2:F2"/>
    <mergeCell ref="B120:E121"/>
    <mergeCell ref="B95:F96"/>
    <mergeCell ref="B94:D94"/>
    <mergeCell ref="B53:F5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</dc:creator>
  <cp:keywords/>
  <dc:description/>
  <cp:lastModifiedBy>Bernard Siarniewicz</cp:lastModifiedBy>
  <cp:lastPrinted>2016-11-02T10:20:10Z</cp:lastPrinted>
  <dcterms:created xsi:type="dcterms:W3CDTF">2015-09-18T07:36:36Z</dcterms:created>
  <dcterms:modified xsi:type="dcterms:W3CDTF">2016-12-19T11:50:49Z</dcterms:modified>
  <cp:category/>
  <cp:version/>
  <cp:contentType/>
  <cp:contentStatus/>
</cp:coreProperties>
</file>