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0" yWindow="0" windowWidth="20160" windowHeight="8376" activeTab="0"/>
  </bookViews>
  <sheets>
    <sheet name="Pałacowa" sheetId="1" r:id="rId1"/>
  </sheets>
  <definedNames/>
  <calcPr fullCalcOnLoad="1"/>
</workbook>
</file>

<file path=xl/sharedStrings.xml><?xml version="1.0" encoding="utf-8"?>
<sst xmlns="http://schemas.openxmlformats.org/spreadsheetml/2006/main" count="103" uniqueCount="63">
  <si>
    <t>Nr STWiORB</t>
  </si>
  <si>
    <t>Podstawa</t>
  </si>
  <si>
    <t>Rodzaj robót</t>
  </si>
  <si>
    <t>Jednostka</t>
  </si>
  <si>
    <t>Cena 
jednostkowa</t>
  </si>
  <si>
    <t>Wartość pozycji</t>
  </si>
  <si>
    <t xml:space="preserve">Nazwa </t>
  </si>
  <si>
    <t>Ilość</t>
  </si>
  <si>
    <t>D.01.00.00</t>
  </si>
  <si>
    <t>*</t>
  </si>
  <si>
    <t>ROBOTY PRZYGOTOWAWCZE</t>
  </si>
  <si>
    <t>D.01.01.01</t>
  </si>
  <si>
    <t>KNR 2-01 0119-3</t>
  </si>
  <si>
    <t>Wyznaczenie trasy i punktów wysokościowych dróg w terenie równinnym</t>
  </si>
  <si>
    <t>km</t>
  </si>
  <si>
    <t>szt.</t>
  </si>
  <si>
    <t>D.01.02.04</t>
  </si>
  <si>
    <r>
      <t>m</t>
    </r>
    <r>
      <rPr>
        <vertAlign val="superscript"/>
        <sz val="10"/>
        <color indexed="8"/>
        <rFont val="Arial"/>
        <family val="2"/>
      </rPr>
      <t>2</t>
    </r>
  </si>
  <si>
    <t>KNR 2-31 0803-03 0803-04</t>
  </si>
  <si>
    <t>Rozebranie nawierzchni z mieszanek mineralno-bitumicznych poprzez frezowanie na średnią gr. 4 cm</t>
  </si>
  <si>
    <t>D.02.00.00</t>
  </si>
  <si>
    <t>ROBOTY ZIEMNE</t>
  </si>
  <si>
    <t>D.02.01.01</t>
  </si>
  <si>
    <t>KNR 2-31 0101-01 0101-02</t>
  </si>
  <si>
    <r>
      <t>m</t>
    </r>
    <r>
      <rPr>
        <vertAlign val="superscript"/>
        <sz val="10"/>
        <rFont val="Arial"/>
        <family val="2"/>
      </rPr>
      <t>3</t>
    </r>
  </si>
  <si>
    <t>D.04.00.00</t>
  </si>
  <si>
    <t>PODBUDOWY</t>
  </si>
  <si>
    <t>D.04.01.01</t>
  </si>
  <si>
    <t>KNR 2-31 0103-04</t>
  </si>
  <si>
    <t xml:space="preserve">Wykonanie mechanicznie profilowania i zagęszczenia podłoża pod warstwy konstrukcyjne nawierzchni 
w gruntach kat. I-VI </t>
  </si>
  <si>
    <t>D.04.03.01</t>
  </si>
  <si>
    <t>KNR 2-31 1004-03</t>
  </si>
  <si>
    <t>Oczyszczenie warstwy wiążącej z betonu asfaltowego AC 11 gr.  5 cm</t>
  </si>
  <si>
    <t>KNR 2-31 1004-07</t>
  </si>
  <si>
    <t>Skropienie warstwy podbudowy z mieszanki niezwiązanej kruszywa 31,5</t>
  </si>
  <si>
    <t>Skropienie warstwy wiążącej z betonu asfaltowego AC 11 gr. 5 cm</t>
  </si>
  <si>
    <t>D.04.04.02</t>
  </si>
  <si>
    <t>KNR 2-31 0114-05 0114-06</t>
  </si>
  <si>
    <t>Wykonanie podbudowy z mieszanki niezwiązanej kruszywa 31,5 mm gr. 20 cm 
(konstrukcja nawierzchni)</t>
  </si>
  <si>
    <t>D.05.00.00</t>
  </si>
  <si>
    <t>NAWIERZCHNIE</t>
  </si>
  <si>
    <t>D.05.01.01</t>
  </si>
  <si>
    <t>KNR 2-31 0202-09</t>
  </si>
  <si>
    <t>D.05.03.05a</t>
  </si>
  <si>
    <t>KNR 2-31 0310-01,  0310-02</t>
  </si>
  <si>
    <t>Wykonanie nawierzchni z betonu asfaltowego  AC 11 - warstwa wiążąca gr. 5 cm</t>
  </si>
  <si>
    <t>KNR 2-31 0310-05  0310-06</t>
  </si>
  <si>
    <t>Wykonanie nawierzchni z betonu asfaltowego  AC 11 - warstwa ścieralna gr. 4 cm</t>
  </si>
  <si>
    <t>D.03.00.00</t>
  </si>
  <si>
    <t>REGULACJA PIONOWA WŁAZÓW</t>
  </si>
  <si>
    <t>D.03.02.01a</t>
  </si>
  <si>
    <t>KNR 2-31 1406-03</t>
  </si>
  <si>
    <t>Regulacja pionowa studzienek dla włazów kanałowych</t>
  </si>
  <si>
    <t>KNR 2-31 1406-04</t>
  </si>
  <si>
    <t>Regulacja pionowa studzienek dla zaworów wodociągowych i gazowych</t>
  </si>
  <si>
    <t>Suma</t>
  </si>
  <si>
    <t>VAT</t>
  </si>
  <si>
    <t>Brutto</t>
  </si>
  <si>
    <t>Wykonanie uzupełnienie podbudowy z mieszanki niezwiązanej kruszywa 31,5 mm gr. średnia 5 cm 
(konstrukcja nawierzchni)</t>
  </si>
  <si>
    <t>Wykonanie warstwy jezdnej z żwiru 0/20 gr. 8 cm (zjazdy indywidualne i pobocza )</t>
  </si>
  <si>
    <t>Wykonanie wykopów mechanicznie w gr. kat. I-V z transportem 
urobku na odkład i utylizacją (korytowanie na poszerzeniu nawierzchni)</t>
  </si>
  <si>
    <t>D.05.03.05b</t>
  </si>
  <si>
    <t xml:space="preserve">Koncepcja remontu ul.Pałacowa w Wólce Prackiej  szerokość 3m dł. 355 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</si>
</sst>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  <numFmt numFmtId="165" formatCode="_-* #,##0.0\ _z_ł_-;\-* #,##0.0\ _z_ł_-;_-* &quot;-&quot;??\ _z_ł_-;_-@_-"/>
  </numFmts>
  <fonts count="51">
    <font>
      <sz val="11"/>
      <color theme="1"/>
      <name val="Calibri"/>
      <family val="2"/>
    </font>
    <font>
      <sz val="7"/>
      <color indexed="8"/>
      <name val="Tahoma"/>
      <family val="2"/>
    </font>
    <font>
      <b/>
      <sz val="11"/>
      <name val="Arial"/>
      <family val="2"/>
    </font>
    <font>
      <sz val="10"/>
      <name val="Arial"/>
      <family val="2"/>
    </font>
    <font>
      <vertAlign val="superscript"/>
      <sz val="10"/>
      <color indexed="8"/>
      <name val="Arial"/>
      <family val="2"/>
    </font>
    <font>
      <vertAlign val="superscript"/>
      <sz val="10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7"/>
      <color indexed="9"/>
      <name val="Tahoma"/>
      <family val="2"/>
    </font>
    <font>
      <sz val="7"/>
      <color indexed="62"/>
      <name val="Tahoma"/>
      <family val="2"/>
    </font>
    <font>
      <b/>
      <sz val="7"/>
      <color indexed="63"/>
      <name val="Tahoma"/>
      <family val="2"/>
    </font>
    <font>
      <sz val="7"/>
      <color indexed="17"/>
      <name val="Tahoma"/>
      <family val="2"/>
    </font>
    <font>
      <sz val="7"/>
      <color indexed="52"/>
      <name val="Tahoma"/>
      <family val="2"/>
    </font>
    <font>
      <b/>
      <sz val="7"/>
      <color indexed="9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7"/>
      <color indexed="60"/>
      <name val="Tahoma"/>
      <family val="2"/>
    </font>
    <font>
      <b/>
      <sz val="7"/>
      <color indexed="52"/>
      <name val="Tahoma"/>
      <family val="2"/>
    </font>
    <font>
      <b/>
      <sz val="7"/>
      <color indexed="8"/>
      <name val="Tahoma"/>
      <family val="2"/>
    </font>
    <font>
      <i/>
      <sz val="7"/>
      <color indexed="23"/>
      <name val="Tahoma"/>
      <family val="2"/>
    </font>
    <font>
      <sz val="7"/>
      <color indexed="10"/>
      <name val="Tahoma"/>
      <family val="2"/>
    </font>
    <font>
      <sz val="18"/>
      <color indexed="54"/>
      <name val="Calibri Light"/>
      <family val="2"/>
    </font>
    <font>
      <sz val="7"/>
      <color indexed="20"/>
      <name val="Tahoma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8"/>
      <color indexed="8"/>
      <name val="Arial"/>
      <family val="2"/>
    </font>
    <font>
      <sz val="10"/>
      <color indexed="8"/>
      <name val="Calibri"/>
      <family val="2"/>
    </font>
    <font>
      <sz val="7"/>
      <color theme="1"/>
      <name val="Tahoma"/>
      <family val="2"/>
    </font>
    <font>
      <sz val="7"/>
      <color theme="0"/>
      <name val="Tahoma"/>
      <family val="2"/>
    </font>
    <font>
      <sz val="7"/>
      <color rgb="FF3F3F76"/>
      <name val="Tahoma"/>
      <family val="2"/>
    </font>
    <font>
      <b/>
      <sz val="7"/>
      <color rgb="FF3F3F3F"/>
      <name val="Tahoma"/>
      <family val="2"/>
    </font>
    <font>
      <sz val="7"/>
      <color rgb="FF006100"/>
      <name val="Tahoma"/>
      <family val="2"/>
    </font>
    <font>
      <sz val="7"/>
      <color rgb="FFFA7D00"/>
      <name val="Tahoma"/>
      <family val="2"/>
    </font>
    <font>
      <b/>
      <sz val="7"/>
      <color theme="0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7"/>
      <color rgb="FF9C6500"/>
      <name val="Tahoma"/>
      <family val="2"/>
    </font>
    <font>
      <b/>
      <sz val="7"/>
      <color rgb="FFFA7D00"/>
      <name val="Tahoma"/>
      <family val="2"/>
    </font>
    <font>
      <b/>
      <sz val="7"/>
      <color theme="1"/>
      <name val="Tahoma"/>
      <family val="2"/>
    </font>
    <font>
      <i/>
      <sz val="7"/>
      <color rgb="FF7F7F7F"/>
      <name val="Tahoma"/>
      <family val="2"/>
    </font>
    <font>
      <sz val="7"/>
      <color rgb="FFFF0000"/>
      <name val="Tahoma"/>
      <family val="2"/>
    </font>
    <font>
      <sz val="18"/>
      <color theme="3"/>
      <name val="Calibri Light"/>
      <family val="2"/>
    </font>
    <font>
      <sz val="7"/>
      <color rgb="FF9C0006"/>
      <name val="Tahoma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Calibri"/>
      <family val="2"/>
    </font>
    <font>
      <b/>
      <sz val="18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29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9" fontId="29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9" fillId="31" borderId="9" applyNumberFormat="0" applyFont="0" applyAlignment="0" applyProtection="0"/>
    <xf numFmtId="44" fontId="0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1">
    <xf numFmtId="0" fontId="0" fillId="0" borderId="0" xfId="0" applyFont="1" applyAlignment="1">
      <alignment/>
    </xf>
    <xf numFmtId="0" fontId="46" fillId="0" borderId="10" xfId="0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0" fontId="47" fillId="33" borderId="10" xfId="0" applyFont="1" applyFill="1" applyBorder="1" applyAlignment="1">
      <alignment horizontal="center"/>
    </xf>
    <xf numFmtId="49" fontId="47" fillId="33" borderId="10" xfId="0" applyNumberFormat="1" applyFont="1" applyFill="1" applyBorder="1" applyAlignment="1">
      <alignment horizontal="center" wrapText="1"/>
    </xf>
    <xf numFmtId="0" fontId="47" fillId="33" borderId="11" xfId="0" applyFont="1" applyFill="1" applyBorder="1" applyAlignment="1">
      <alignment horizontal="center"/>
    </xf>
    <xf numFmtId="44" fontId="47" fillId="33" borderId="10" xfId="58" applyFont="1" applyFill="1" applyBorder="1" applyAlignment="1">
      <alignment horizontal="center"/>
    </xf>
    <xf numFmtId="44" fontId="47" fillId="33" borderId="11" xfId="58" applyFont="1" applyFill="1" applyBorder="1" applyAlignment="1">
      <alignment horizontal="center"/>
    </xf>
    <xf numFmtId="0" fontId="48" fillId="0" borderId="0" xfId="0" applyFont="1" applyAlignment="1">
      <alignment horizontal="center"/>
    </xf>
    <xf numFmtId="49" fontId="48" fillId="0" borderId="0" xfId="0" applyNumberFormat="1" applyFont="1" applyAlignment="1">
      <alignment wrapText="1"/>
    </xf>
    <xf numFmtId="0" fontId="48" fillId="0" borderId="0" xfId="0" applyFont="1" applyAlignment="1">
      <alignment/>
    </xf>
    <xf numFmtId="2" fontId="6" fillId="0" borderId="0" xfId="0" applyNumberFormat="1" applyFont="1" applyAlignment="1">
      <alignment horizontal="center"/>
    </xf>
    <xf numFmtId="44" fontId="46" fillId="0" borderId="12" xfId="58" applyFont="1" applyBorder="1" applyAlignment="1">
      <alignment horizontal="center"/>
    </xf>
    <xf numFmtId="44" fontId="46" fillId="0" borderId="13" xfId="58" applyFont="1" applyBorder="1" applyAlignment="1">
      <alignment horizontal="center"/>
    </xf>
    <xf numFmtId="44" fontId="46" fillId="0" borderId="14" xfId="58" applyFont="1" applyBorder="1" applyAlignment="1">
      <alignment horizontal="center"/>
    </xf>
    <xf numFmtId="44" fontId="46" fillId="0" borderId="11" xfId="58" applyFont="1" applyBorder="1" applyAlignment="1">
      <alignment horizontal="center"/>
    </xf>
    <xf numFmtId="44" fontId="46" fillId="0" borderId="15" xfId="58" applyFont="1" applyBorder="1" applyAlignment="1">
      <alignment horizontal="center"/>
    </xf>
    <xf numFmtId="44" fontId="46" fillId="0" borderId="16" xfId="58" applyFont="1" applyBorder="1" applyAlignment="1">
      <alignment horizontal="center"/>
    </xf>
    <xf numFmtId="44" fontId="48" fillId="0" borderId="0" xfId="58" applyFont="1" applyAlignment="1">
      <alignment horizontal="center"/>
    </xf>
    <xf numFmtId="0" fontId="3" fillId="34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 vertical="center"/>
    </xf>
    <xf numFmtId="0" fontId="3" fillId="34" borderId="17" xfId="0" applyFont="1" applyFill="1" applyBorder="1" applyAlignment="1">
      <alignment horizontal="center"/>
    </xf>
    <xf numFmtId="49" fontId="3" fillId="34" borderId="10" xfId="0" applyNumberFormat="1" applyFont="1" applyFill="1" applyBorder="1" applyAlignment="1">
      <alignment wrapText="1"/>
    </xf>
    <xf numFmtId="0" fontId="3" fillId="34" borderId="10" xfId="0" applyFont="1" applyFill="1" applyBorder="1" applyAlignment="1">
      <alignment wrapText="1"/>
    </xf>
    <xf numFmtId="2" fontId="3" fillId="34" borderId="10" xfId="0" applyNumberFormat="1" applyFont="1" applyFill="1" applyBorder="1" applyAlignment="1">
      <alignment horizontal="center" vertical="center"/>
    </xf>
    <xf numFmtId="44" fontId="3" fillId="34" borderId="10" xfId="58" applyFont="1" applyFill="1" applyBorder="1" applyAlignment="1">
      <alignment horizontal="center" vertical="center"/>
    </xf>
    <xf numFmtId="44" fontId="3" fillId="34" borderId="11" xfId="58" applyFont="1" applyFill="1" applyBorder="1" applyAlignment="1">
      <alignment horizontal="center" vertical="center"/>
    </xf>
    <xf numFmtId="0" fontId="49" fillId="34" borderId="0" xfId="0" applyFont="1" applyFill="1" applyAlignment="1">
      <alignment/>
    </xf>
    <xf numFmtId="49" fontId="3" fillId="34" borderId="10" xfId="0" applyNumberFormat="1" applyFont="1" applyFill="1" applyBorder="1" applyAlignment="1">
      <alignment vertical="center" wrapText="1"/>
    </xf>
    <xf numFmtId="0" fontId="3" fillId="34" borderId="10" xfId="0" applyFont="1" applyFill="1" applyBorder="1" applyAlignment="1">
      <alignment vertical="center" wrapText="1"/>
    </xf>
    <xf numFmtId="0" fontId="49" fillId="34" borderId="0" xfId="0" applyFont="1" applyFill="1" applyAlignment="1">
      <alignment vertical="center"/>
    </xf>
    <xf numFmtId="44" fontId="49" fillId="34" borderId="0" xfId="0" applyNumberFormat="1" applyFont="1" applyFill="1" applyAlignment="1">
      <alignment/>
    </xf>
    <xf numFmtId="49" fontId="3" fillId="34" borderId="17" xfId="0" applyNumberFormat="1" applyFont="1" applyFill="1" applyBorder="1" applyAlignment="1">
      <alignment wrapText="1"/>
    </xf>
    <xf numFmtId="0" fontId="3" fillId="34" borderId="17" xfId="0" applyFont="1" applyFill="1" applyBorder="1" applyAlignment="1">
      <alignment wrapText="1"/>
    </xf>
    <xf numFmtId="0" fontId="3" fillId="34" borderId="17" xfId="0" applyFont="1" applyFill="1" applyBorder="1" applyAlignment="1">
      <alignment horizontal="center" vertical="center"/>
    </xf>
    <xf numFmtId="2" fontId="3" fillId="34" borderId="17" xfId="0" applyNumberFormat="1" applyFont="1" applyFill="1" applyBorder="1" applyAlignment="1">
      <alignment horizontal="center" vertical="center"/>
    </xf>
    <xf numFmtId="44" fontId="3" fillId="34" borderId="17" xfId="58" applyFont="1" applyFill="1" applyBorder="1" applyAlignment="1">
      <alignment horizontal="center" vertical="center"/>
    </xf>
    <xf numFmtId="0" fontId="50" fillId="0" borderId="18" xfId="0" applyFont="1" applyBorder="1" applyAlignment="1">
      <alignment horizontal="center"/>
    </xf>
    <xf numFmtId="0" fontId="50" fillId="0" borderId="19" xfId="0" applyFont="1" applyBorder="1" applyAlignment="1">
      <alignment horizontal="center"/>
    </xf>
    <xf numFmtId="0" fontId="47" fillId="0" borderId="17" xfId="0" applyFont="1" applyBorder="1" applyAlignment="1">
      <alignment horizontal="center"/>
    </xf>
    <xf numFmtId="0" fontId="47" fillId="0" borderId="16" xfId="0" applyFont="1" applyBorder="1" applyAlignment="1">
      <alignment horizontal="center"/>
    </xf>
    <xf numFmtId="0" fontId="46" fillId="0" borderId="18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49" fontId="46" fillId="0" borderId="18" xfId="0" applyNumberFormat="1" applyFont="1" applyBorder="1" applyAlignment="1">
      <alignment horizontal="left" vertical="center" wrapText="1"/>
    </xf>
    <xf numFmtId="49" fontId="46" fillId="0" borderId="10" xfId="0" applyNumberFormat="1" applyFont="1" applyBorder="1" applyAlignment="1">
      <alignment horizontal="left" vertical="center" wrapText="1"/>
    </xf>
    <xf numFmtId="0" fontId="46" fillId="0" borderId="18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44" fontId="46" fillId="0" borderId="18" xfId="58" applyFont="1" applyBorder="1" applyAlignment="1">
      <alignment horizontal="center" vertical="center" wrapText="1"/>
    </xf>
    <xf numFmtId="44" fontId="46" fillId="0" borderId="10" xfId="58" applyFont="1" applyBorder="1" applyAlignment="1">
      <alignment horizontal="center" vertical="center"/>
    </xf>
    <xf numFmtId="44" fontId="46" fillId="0" borderId="19" xfId="58" applyFont="1" applyBorder="1" applyAlignment="1">
      <alignment horizontal="center" vertical="center"/>
    </xf>
    <xf numFmtId="44" fontId="46" fillId="0" borderId="11" xfId="58" applyFont="1" applyBorder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I26"/>
  <sheetViews>
    <sheetView tabSelected="1" zoomScale="70" zoomScaleNormal="70" zoomScalePageLayoutView="0" workbookViewId="0" topLeftCell="A1">
      <selection activeCell="J14" sqref="J14"/>
    </sheetView>
  </sheetViews>
  <sheetFormatPr defaultColWidth="9.140625" defaultRowHeight="15"/>
  <cols>
    <col min="1" max="1" width="13.8515625" style="8" bestFit="1" customWidth="1"/>
    <col min="2" max="2" width="18.8515625" style="9" bestFit="1" customWidth="1"/>
    <col min="3" max="3" width="98.8515625" style="10" bestFit="1" customWidth="1"/>
    <col min="4" max="4" width="9.140625" style="8" customWidth="1"/>
    <col min="5" max="5" width="9.140625" style="11" customWidth="1"/>
    <col min="6" max="6" width="13.8515625" style="18" bestFit="1" customWidth="1"/>
    <col min="7" max="7" width="18.421875" style="18" bestFit="1" customWidth="1"/>
    <col min="9" max="9" width="9.28125" style="0" bestFit="1" customWidth="1"/>
  </cols>
  <sheetData>
    <row r="1" spans="1:7" ht="22.5">
      <c r="A1" s="37"/>
      <c r="B1" s="37"/>
      <c r="C1" s="37"/>
      <c r="D1" s="37"/>
      <c r="E1" s="37"/>
      <c r="F1" s="37"/>
      <c r="G1" s="38"/>
    </row>
    <row r="2" spans="1:7" ht="15.75" thickBot="1">
      <c r="A2" s="39" t="s">
        <v>62</v>
      </c>
      <c r="B2" s="39"/>
      <c r="C2" s="39"/>
      <c r="D2" s="39"/>
      <c r="E2" s="39"/>
      <c r="F2" s="39"/>
      <c r="G2" s="40"/>
    </row>
    <row r="3" spans="1:7" ht="14.25">
      <c r="A3" s="41" t="s">
        <v>0</v>
      </c>
      <c r="B3" s="43" t="s">
        <v>1</v>
      </c>
      <c r="C3" s="45" t="s">
        <v>2</v>
      </c>
      <c r="D3" s="41" t="s">
        <v>3</v>
      </c>
      <c r="E3" s="41"/>
      <c r="F3" s="47" t="s">
        <v>4</v>
      </c>
      <c r="G3" s="49" t="s">
        <v>5</v>
      </c>
    </row>
    <row r="4" spans="1:7" ht="14.25">
      <c r="A4" s="42"/>
      <c r="B4" s="44"/>
      <c r="C4" s="46"/>
      <c r="D4" s="1" t="s">
        <v>6</v>
      </c>
      <c r="E4" s="2" t="s">
        <v>7</v>
      </c>
      <c r="F4" s="48"/>
      <c r="G4" s="50"/>
    </row>
    <row r="5" spans="1:7" ht="15">
      <c r="A5" s="3" t="s">
        <v>8</v>
      </c>
      <c r="B5" s="4" t="s">
        <v>9</v>
      </c>
      <c r="C5" s="3" t="s">
        <v>10</v>
      </c>
      <c r="D5" s="3" t="s">
        <v>9</v>
      </c>
      <c r="E5" s="3" t="s">
        <v>9</v>
      </c>
      <c r="F5" s="3" t="s">
        <v>9</v>
      </c>
      <c r="G5" s="5" t="s">
        <v>9</v>
      </c>
    </row>
    <row r="6" spans="1:7" s="27" customFormat="1" ht="13.5">
      <c r="A6" s="19" t="s">
        <v>11</v>
      </c>
      <c r="B6" s="22" t="s">
        <v>12</v>
      </c>
      <c r="C6" s="23" t="s">
        <v>13</v>
      </c>
      <c r="D6" s="20" t="s">
        <v>14</v>
      </c>
      <c r="E6" s="24">
        <v>0.355</v>
      </c>
      <c r="F6" s="25"/>
      <c r="G6" s="26">
        <f>+F6*E6</f>
        <v>0</v>
      </c>
    </row>
    <row r="7" spans="1:7" s="30" customFormat="1" ht="26.25">
      <c r="A7" s="20" t="s">
        <v>16</v>
      </c>
      <c r="B7" s="28" t="s">
        <v>18</v>
      </c>
      <c r="C7" s="29" t="s">
        <v>19</v>
      </c>
      <c r="D7" s="20" t="s">
        <v>17</v>
      </c>
      <c r="E7" s="24">
        <v>1200</v>
      </c>
      <c r="F7" s="25"/>
      <c r="G7" s="26">
        <f>+F7*E7</f>
        <v>0</v>
      </c>
    </row>
    <row r="8" spans="1:7" ht="15">
      <c r="A8" s="3" t="s">
        <v>20</v>
      </c>
      <c r="B8" s="4" t="s">
        <v>9</v>
      </c>
      <c r="C8" s="3" t="s">
        <v>21</v>
      </c>
      <c r="D8" s="3" t="s">
        <v>9</v>
      </c>
      <c r="E8" s="3" t="s">
        <v>9</v>
      </c>
      <c r="F8" s="3" t="s">
        <v>9</v>
      </c>
      <c r="G8" s="5" t="s">
        <v>9</v>
      </c>
    </row>
    <row r="9" spans="1:9" s="27" customFormat="1" ht="27">
      <c r="A9" s="19" t="s">
        <v>22</v>
      </c>
      <c r="B9" s="22" t="s">
        <v>23</v>
      </c>
      <c r="C9" s="23" t="s">
        <v>60</v>
      </c>
      <c r="D9" s="20" t="s">
        <v>24</v>
      </c>
      <c r="E9" s="24">
        <v>42.5</v>
      </c>
      <c r="F9" s="25"/>
      <c r="G9" s="26">
        <f>+F9*E9</f>
        <v>0</v>
      </c>
      <c r="I9" s="31"/>
    </row>
    <row r="10" spans="1:7" ht="15">
      <c r="A10" s="3" t="s">
        <v>25</v>
      </c>
      <c r="B10" s="4" t="s">
        <v>9</v>
      </c>
      <c r="C10" s="3" t="s">
        <v>26</v>
      </c>
      <c r="D10" s="3" t="s">
        <v>9</v>
      </c>
      <c r="E10" s="3" t="s">
        <v>9</v>
      </c>
      <c r="F10" s="3" t="s">
        <v>9</v>
      </c>
      <c r="G10" s="5" t="s">
        <v>9</v>
      </c>
    </row>
    <row r="11" spans="1:7" s="27" customFormat="1" ht="27">
      <c r="A11" s="19" t="s">
        <v>27</v>
      </c>
      <c r="B11" s="22" t="s">
        <v>28</v>
      </c>
      <c r="C11" s="23" t="s">
        <v>29</v>
      </c>
      <c r="D11" s="20" t="s">
        <v>17</v>
      </c>
      <c r="E11" s="24">
        <v>1200</v>
      </c>
      <c r="F11" s="25"/>
      <c r="G11" s="26">
        <f aca="true" t="shared" si="0" ref="G11:G16">+F11*E11</f>
        <v>0</v>
      </c>
    </row>
    <row r="12" spans="1:7" s="27" customFormat="1" ht="15">
      <c r="A12" s="19" t="s">
        <v>30</v>
      </c>
      <c r="B12" s="22" t="s">
        <v>31</v>
      </c>
      <c r="C12" s="23" t="s">
        <v>32</v>
      </c>
      <c r="D12" s="20" t="s">
        <v>17</v>
      </c>
      <c r="E12" s="24">
        <v>1150</v>
      </c>
      <c r="F12" s="25"/>
      <c r="G12" s="26">
        <f t="shared" si="0"/>
        <v>0</v>
      </c>
    </row>
    <row r="13" spans="1:7" s="27" customFormat="1" ht="15">
      <c r="A13" s="19" t="s">
        <v>30</v>
      </c>
      <c r="B13" s="22" t="s">
        <v>33</v>
      </c>
      <c r="C13" s="23" t="s">
        <v>34</v>
      </c>
      <c r="D13" s="20" t="s">
        <v>17</v>
      </c>
      <c r="E13" s="24">
        <v>1200</v>
      </c>
      <c r="F13" s="25"/>
      <c r="G13" s="26">
        <f t="shared" si="0"/>
        <v>0</v>
      </c>
    </row>
    <row r="14" spans="1:7" s="27" customFormat="1" ht="15">
      <c r="A14" s="19" t="s">
        <v>30</v>
      </c>
      <c r="B14" s="22" t="s">
        <v>33</v>
      </c>
      <c r="C14" s="23" t="s">
        <v>35</v>
      </c>
      <c r="D14" s="20" t="s">
        <v>17</v>
      </c>
      <c r="E14" s="24">
        <v>1150</v>
      </c>
      <c r="F14" s="25"/>
      <c r="G14" s="26">
        <f t="shared" si="0"/>
        <v>0</v>
      </c>
    </row>
    <row r="15" spans="1:7" s="27" customFormat="1" ht="27">
      <c r="A15" s="19" t="s">
        <v>36</v>
      </c>
      <c r="B15" s="22" t="s">
        <v>37</v>
      </c>
      <c r="C15" s="23" t="s">
        <v>58</v>
      </c>
      <c r="D15" s="20" t="s">
        <v>17</v>
      </c>
      <c r="E15" s="24">
        <v>1200</v>
      </c>
      <c r="F15" s="25"/>
      <c r="G15" s="26">
        <f t="shared" si="0"/>
        <v>0</v>
      </c>
    </row>
    <row r="16" spans="1:7" s="27" customFormat="1" ht="27">
      <c r="A16" s="19" t="s">
        <v>36</v>
      </c>
      <c r="B16" s="22" t="s">
        <v>37</v>
      </c>
      <c r="C16" s="23" t="s">
        <v>38</v>
      </c>
      <c r="D16" s="20" t="s">
        <v>17</v>
      </c>
      <c r="E16" s="24">
        <v>200</v>
      </c>
      <c r="F16" s="25"/>
      <c r="G16" s="26">
        <f t="shared" si="0"/>
        <v>0</v>
      </c>
    </row>
    <row r="17" spans="1:7" ht="15">
      <c r="A17" s="3" t="s">
        <v>39</v>
      </c>
      <c r="B17" s="4" t="s">
        <v>9</v>
      </c>
      <c r="C17" s="3" t="s">
        <v>40</v>
      </c>
      <c r="D17" s="3" t="s">
        <v>9</v>
      </c>
      <c r="E17" s="3" t="s">
        <v>9</v>
      </c>
      <c r="F17" s="3" t="s">
        <v>9</v>
      </c>
      <c r="G17" s="5" t="s">
        <v>9</v>
      </c>
    </row>
    <row r="18" spans="1:7" s="27" customFormat="1" ht="15">
      <c r="A18" s="19" t="s">
        <v>41</v>
      </c>
      <c r="B18" s="22" t="s">
        <v>42</v>
      </c>
      <c r="C18" s="23" t="s">
        <v>59</v>
      </c>
      <c r="D18" s="20" t="s">
        <v>17</v>
      </c>
      <c r="E18" s="24">
        <v>440</v>
      </c>
      <c r="F18" s="25"/>
      <c r="G18" s="26">
        <f>+F18*E18</f>
        <v>0</v>
      </c>
    </row>
    <row r="19" spans="1:7" s="27" customFormat="1" ht="27">
      <c r="A19" s="19" t="s">
        <v>43</v>
      </c>
      <c r="B19" s="22" t="s">
        <v>44</v>
      </c>
      <c r="C19" s="23" t="s">
        <v>45</v>
      </c>
      <c r="D19" s="20" t="s">
        <v>17</v>
      </c>
      <c r="E19" s="24">
        <v>1200</v>
      </c>
      <c r="F19" s="25"/>
      <c r="G19" s="26">
        <f>+F19*E19</f>
        <v>0</v>
      </c>
    </row>
    <row r="20" spans="1:7" s="27" customFormat="1" ht="27">
      <c r="A20" s="19" t="s">
        <v>61</v>
      </c>
      <c r="B20" s="22" t="s">
        <v>46</v>
      </c>
      <c r="C20" s="23" t="s">
        <v>47</v>
      </c>
      <c r="D20" s="20" t="s">
        <v>17</v>
      </c>
      <c r="E20" s="24">
        <v>1150</v>
      </c>
      <c r="F20" s="25"/>
      <c r="G20" s="26">
        <f>+F20*E20</f>
        <v>0</v>
      </c>
    </row>
    <row r="21" spans="1:7" ht="15">
      <c r="A21" s="3" t="s">
        <v>48</v>
      </c>
      <c r="B21" s="3" t="s">
        <v>9</v>
      </c>
      <c r="C21" s="3" t="s">
        <v>49</v>
      </c>
      <c r="D21" s="3" t="s">
        <v>9</v>
      </c>
      <c r="E21" s="3" t="s">
        <v>9</v>
      </c>
      <c r="F21" s="6" t="s">
        <v>9</v>
      </c>
      <c r="G21" s="7" t="s">
        <v>9</v>
      </c>
    </row>
    <row r="22" spans="1:7" s="27" customFormat="1" ht="13.5">
      <c r="A22" s="19" t="s">
        <v>50</v>
      </c>
      <c r="B22" s="22" t="s">
        <v>51</v>
      </c>
      <c r="C22" s="23" t="s">
        <v>52</v>
      </c>
      <c r="D22" s="20" t="s">
        <v>15</v>
      </c>
      <c r="E22" s="24">
        <v>1</v>
      </c>
      <c r="F22" s="25"/>
      <c r="G22" s="26">
        <f>+F22*E22</f>
        <v>0</v>
      </c>
    </row>
    <row r="23" spans="1:7" s="27" customFormat="1" ht="14.25" thickBot="1">
      <c r="A23" s="21" t="s">
        <v>50</v>
      </c>
      <c r="B23" s="32" t="s">
        <v>53</v>
      </c>
      <c r="C23" s="33" t="s">
        <v>54</v>
      </c>
      <c r="D23" s="34" t="s">
        <v>15</v>
      </c>
      <c r="E23" s="35">
        <v>1</v>
      </c>
      <c r="F23" s="36"/>
      <c r="G23" s="26">
        <f>+F23*E23</f>
        <v>0</v>
      </c>
    </row>
    <row r="24" spans="6:7" ht="14.25">
      <c r="F24" s="12" t="s">
        <v>55</v>
      </c>
      <c r="G24" s="13">
        <f>SUM(G1:G23)</f>
        <v>0</v>
      </c>
    </row>
    <row r="25" spans="6:7" ht="14.25">
      <c r="F25" s="14" t="s">
        <v>56</v>
      </c>
      <c r="G25" s="15">
        <f>+G26-G24</f>
        <v>0</v>
      </c>
    </row>
    <row r="26" spans="6:7" ht="15" thickBot="1">
      <c r="F26" s="16" t="s">
        <v>57</v>
      </c>
      <c r="G26" s="17">
        <f>+G24*1.23</f>
        <v>0</v>
      </c>
    </row>
  </sheetData>
  <sheetProtection/>
  <mergeCells count="8">
    <mergeCell ref="A1:G1"/>
    <mergeCell ref="A2:G2"/>
    <mergeCell ref="A3:A4"/>
    <mergeCell ref="B3:B4"/>
    <mergeCell ref="C3:C4"/>
    <mergeCell ref="D3:E3"/>
    <mergeCell ref="F3:F4"/>
    <mergeCell ref="G3:G4"/>
  </mergeCells>
  <printOptions/>
  <pageMargins left="0.7" right="0.7" top="0.75" bottom="0.75" header="0.3" footer="0.3"/>
  <pageSetup fitToHeight="0" fitToWidth="1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Tomasz Czmut</dc:creator>
  <cp:keywords/>
  <dc:description/>
  <cp:lastModifiedBy>Jan Grzesiak</cp:lastModifiedBy>
  <cp:lastPrinted>2017-03-01T07:32:40Z</cp:lastPrinted>
  <dcterms:created xsi:type="dcterms:W3CDTF">2015-04-27T15:39:42Z</dcterms:created>
  <dcterms:modified xsi:type="dcterms:W3CDTF">2017-03-01T08:01:40Z</dcterms:modified>
  <cp:category/>
  <cp:version/>
  <cp:contentType/>
  <cp:contentStatus/>
</cp:coreProperties>
</file>