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r\Desktop\02. przetargi\10. Korczukowa w głoskowie\cd.2 - dokumentacaja\"/>
    </mc:Choice>
  </mc:AlternateContent>
  <bookViews>
    <workbookView xWindow="0" yWindow="0" windowWidth="28800" windowHeight="11916"/>
  </bookViews>
  <sheets>
    <sheet name="10.TENISOWA_KI" sheetId="1" r:id="rId1"/>
  </sheets>
  <calcPr calcId="152511"/>
</workbook>
</file>

<file path=xl/calcChain.xml><?xml version="1.0" encoding="utf-8"?>
<calcChain xmlns="http://schemas.openxmlformats.org/spreadsheetml/2006/main">
  <c r="G24" i="1" l="1"/>
  <c r="G26" i="1"/>
  <c r="G25" i="1"/>
  <c r="G22" i="1"/>
  <c r="G20" i="1"/>
  <c r="G19" i="1"/>
  <c r="G18" i="1"/>
  <c r="G16" i="1"/>
  <c r="G14" i="1"/>
  <c r="G13" i="1"/>
  <c r="G12" i="1"/>
  <c r="G10" i="1"/>
  <c r="G9" i="1"/>
  <c r="G8" i="1"/>
  <c r="G7" i="1"/>
  <c r="G6" i="1"/>
  <c r="G15" i="1"/>
  <c r="G27" i="1" l="1"/>
  <c r="G29" i="1" s="1"/>
  <c r="G28" i="1" s="1"/>
</calcChain>
</file>

<file path=xl/sharedStrings.xml><?xml version="1.0" encoding="utf-8"?>
<sst xmlns="http://schemas.openxmlformats.org/spreadsheetml/2006/main" count="113" uniqueCount="67">
  <si>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</si>
  <si>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</si>
  <si>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</si>
  <si>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</si>
  <si>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</si>
  <si>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</si>
  <si>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</si>
  <si>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</si>
  <si>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D.01.00.00</t>
  </si>
  <si>
    <t>*</t>
  </si>
  <si>
    <t>ROBOTY PRZYGOTOWAWCZE</t>
  </si>
  <si>
    <t>D.01.01.01</t>
  </si>
  <si>
    <t>KNR 2-01 0119-3</t>
  </si>
  <si>
    <t>Wyznaczenie trasy i punktów wysokościowych dróg w terenie równinnym</t>
  </si>
  <si>
    <t>km</t>
  </si>
  <si>
    <t>D.01.02.02</t>
  </si>
  <si>
    <t>KNR 2-01 0119-03</t>
  </si>
  <si>
    <t>Wykonanie inwentaryzacji powykonawczej</t>
  </si>
  <si>
    <t>szt.</t>
  </si>
  <si>
    <t>D.01.02.04</t>
  </si>
  <si>
    <t>KNR 2-31 0815-02</t>
  </si>
  <si>
    <t>m2</t>
  </si>
  <si>
    <t>KNR-2-31 0813-03</t>
  </si>
  <si>
    <t xml:space="preserve">Rozebranie krawężników betonowych </t>
  </si>
  <si>
    <t>mb</t>
  </si>
  <si>
    <t>D.04.00.00</t>
  </si>
  <si>
    <t>PODBUDOWY</t>
  </si>
  <si>
    <t>D.04.03.01</t>
  </si>
  <si>
    <t>KNR 2-31 0103-04</t>
  </si>
  <si>
    <t>D.04.04.02</t>
  </si>
  <si>
    <t>KNR 2-31 0114-05 0114-06</t>
  </si>
  <si>
    <t xml:space="preserve">KNR 2-31 0114-05 </t>
  </si>
  <si>
    <t>Wykonanie poboczy z mieszanki niezwiązanej kruszywa 0/31,5 mm gr. 15 cm (pobocza umocnione)</t>
  </si>
  <si>
    <t>D.05.00.00</t>
  </si>
  <si>
    <t>NAWIERZCHNIE</t>
  </si>
  <si>
    <t>D.05.03.23</t>
  </si>
  <si>
    <t>KNR 2-31 0511-03</t>
  </si>
  <si>
    <t>Remont cząstkowy nawierzchni z kostki betonowej wraz z uzupełnieniem i reprofilacją podbudowy z kruszywa łamanego oraz ponownym ustawieniem obrzeży i/lub oporników (istniejący chodnik, istniejące zjazdy, dowiązanie do istniejących utwardzonych nawierzchni jezdni)</t>
  </si>
  <si>
    <t>D.06.00.00</t>
  </si>
  <si>
    <t>ELEMENTY ULIC</t>
  </si>
  <si>
    <t>D.06.01.01</t>
  </si>
  <si>
    <t>KNR 2-31 0402-04 KNR 2-31 0403-03 KNR 2-31 0401-02</t>
  </si>
  <si>
    <t>m</t>
  </si>
  <si>
    <t>Ustawienie krawężników betonowych o wymiarach 15x22cm na ławie betonowej 
z betonu C12/15 z oporem na podsypce cementowo-kruszywowej 1:4 gr. 5 cm</t>
  </si>
  <si>
    <t>D.03.00.00</t>
  </si>
  <si>
    <t>D.03.02.01</t>
  </si>
  <si>
    <t>REGULACJA PIONOWA WŁAZÓW</t>
  </si>
  <si>
    <t>D.03.02.01a</t>
  </si>
  <si>
    <t>KNR 2-31 1406-03</t>
  </si>
  <si>
    <t>Regulacja pionowa studzienek dla włazów kanałowych</t>
  </si>
  <si>
    <t>KNR 2-31 1406-04</t>
  </si>
  <si>
    <t>Regulacja pionowa studzienek dla zaworów wodociągowych i gazowych</t>
  </si>
  <si>
    <t>KNR 2-31 1406-05</t>
  </si>
  <si>
    <t>Regulacja pionowa studzienek telefonicznych</t>
  </si>
  <si>
    <t>Suma</t>
  </si>
  <si>
    <t>VAT</t>
  </si>
  <si>
    <t>Brutto</t>
  </si>
  <si>
    <t>Remont ul. Korczunkowej w Głoskowie</t>
  </si>
  <si>
    <t xml:space="preserve">Rozebranie nawierzchni z betonu asfaltowego </t>
  </si>
  <si>
    <t xml:space="preserve">Wykonanie mechanicznie profilowania i zagęszczenia podłoża pod warstwy konstrukcyjne nawierzchni 
w gruntach kat. I-VI </t>
  </si>
  <si>
    <t>Wykonanie podbudowy z mieszanki niezwiązanej kruszywa 0/31,5 mm gr. 10 cm (uzupełnienie)</t>
  </si>
  <si>
    <t>Wykonanie podbudowy z mieszanki niezwiązanej kruszywa 0/31,5 mm gr. 28 cm (progi zwalniające)</t>
  </si>
  <si>
    <t>Wykonanie warstwy jezdnej z mieszanki niezwiązanej 0/31,5 mm gr. 15 cm (zjazdy indywidualne)</t>
  </si>
  <si>
    <t xml:space="preserve">Wykonanie nawierzchni z bet. kostki brukowej gr. 8 cm na podsypce cem.-kruszywowej 1:4 gr. 5 cm (progi zwalniająće) </t>
  </si>
  <si>
    <t>Wykonanie nawierzchni z bet. kostki brukowej gr. 8 cm na podsypce cem.-kruszywowej 1:4 gr. 3 cm (jezdnia)</t>
  </si>
  <si>
    <t>komplet</t>
  </si>
  <si>
    <t>Wykonanie i wdrożenie stałej organizacji ruchu wraz z oznakowaniem pionowym i poziomym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</si>
</sst>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7" fillId="0" borderId="7" xfId="0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7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44" fontId="6" fillId="2" borderId="7" xfId="0" applyNumberFormat="1" applyFont="1" applyFill="1" applyBorder="1" applyAlignment="1">
      <alignment horizontal="center" wrapText="1"/>
    </xf>
    <xf numFmtId="44" fontId="6" fillId="2" borderId="8" xfId="0" applyNumberFormat="1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4" fontId="2" fillId="0" borderId="7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4" fontId="2" fillId="0" borderId="7" xfId="1" applyNumberFormat="1" applyFont="1" applyFill="1" applyBorder="1" applyAlignment="1">
      <alignment horizontal="center" vertical="center" wrapText="1"/>
    </xf>
    <xf numFmtId="44" fontId="2" fillId="0" borderId="8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4" fontId="6" fillId="2" borderId="7" xfId="1" applyNumberFormat="1" applyFont="1" applyFill="1" applyBorder="1" applyAlignment="1">
      <alignment horizontal="center" wrapText="1"/>
    </xf>
    <xf numFmtId="44" fontId="6" fillId="2" borderId="8" xfId="1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4" fontId="2" fillId="0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2" fontId="3" fillId="0" borderId="0" xfId="0" applyNumberFormat="1" applyFont="1" applyFill="1" applyAlignment="1">
      <alignment horizontal="center" wrapText="1"/>
    </xf>
    <xf numFmtId="44" fontId="7" fillId="0" borderId="9" xfId="1" applyNumberFormat="1" applyFont="1" applyBorder="1" applyAlignment="1">
      <alignment horizontal="center" wrapText="1"/>
    </xf>
    <xf numFmtId="44" fontId="7" fillId="0" borderId="10" xfId="1" applyNumberFormat="1" applyFont="1" applyBorder="1" applyAlignment="1">
      <alignment horizontal="center" wrapText="1"/>
    </xf>
    <xf numFmtId="44" fontId="7" fillId="0" borderId="6" xfId="1" applyNumberFormat="1" applyFont="1" applyBorder="1" applyAlignment="1">
      <alignment horizontal="center" wrapText="1"/>
    </xf>
    <xf numFmtId="44" fontId="7" fillId="0" borderId="8" xfId="1" applyNumberFormat="1" applyFont="1" applyBorder="1" applyAlignment="1">
      <alignment horizontal="center" wrapText="1"/>
    </xf>
    <xf numFmtId="44" fontId="7" fillId="0" borderId="3" xfId="1" applyNumberFormat="1" applyFont="1" applyBorder="1" applyAlignment="1">
      <alignment horizontal="center" wrapText="1"/>
    </xf>
    <xf numFmtId="44" fontId="7" fillId="0" borderId="5" xfId="1" applyNumberFormat="1" applyFont="1" applyBorder="1" applyAlignment="1">
      <alignment horizontal="center" wrapText="1"/>
    </xf>
    <xf numFmtId="44" fontId="9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44" fontId="7" fillId="0" borderId="1" xfId="1" applyNumberFormat="1" applyFont="1" applyBorder="1" applyAlignment="1">
      <alignment horizontal="center" vertical="center" wrapText="1"/>
    </xf>
    <xf numFmtId="44" fontId="7" fillId="0" borderId="7" xfId="1" applyNumberFormat="1" applyFont="1" applyBorder="1" applyAlignment="1">
      <alignment horizontal="center" vertical="center" wrapText="1"/>
    </xf>
    <xf numFmtId="44" fontId="7" fillId="0" borderId="2" xfId="1" applyNumberFormat="1" applyFont="1" applyBorder="1" applyAlignment="1">
      <alignment horizontal="center" vertical="center" wrapText="1"/>
    </xf>
    <xf numFmtId="44" fontId="7" fillId="0" borderId="8" xfId="1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FFFF00"/>
    <pageSetUpPr fitToPage="1"/>
  </sheetPr>
  <dimension ref="A1:G29"/>
  <sheetViews>
    <sheetView tabSelected="1" topLeftCell="A3" zoomScale="85" zoomScaleNormal="85" workbookViewId="0">
      <selection activeCell="E27" sqref="E27"/>
    </sheetView>
  </sheetViews>
  <sheetFormatPr defaultColWidth="9.109375" defaultRowHeight="14.4" x14ac:dyDescent="0.3"/>
  <cols>
    <col min="1" max="1" width="13.88671875" style="25" bestFit="1" customWidth="1"/>
    <col min="2" max="2" width="18.109375" style="26" customWidth="1"/>
    <col min="3" max="3" width="116.33203125" style="27" bestFit="1" customWidth="1"/>
    <col min="4" max="4" width="11.6640625" style="25" customWidth="1"/>
    <col min="5" max="5" width="9.109375" style="28"/>
    <col min="6" max="6" width="13.88671875" style="35" bestFit="1" customWidth="1"/>
    <col min="7" max="7" width="18.44140625" style="35" bestFit="1" customWidth="1"/>
    <col min="8" max="16384" width="9.109375" style="1"/>
  </cols>
  <sheetData>
    <row r="1" spans="1:7" ht="22.8" x14ac:dyDescent="0.4">
      <c r="A1" s="36"/>
      <c r="B1" s="36"/>
      <c r="C1" s="36"/>
      <c r="D1" s="36"/>
      <c r="E1" s="36"/>
      <c r="F1" s="36"/>
      <c r="G1" s="37"/>
    </row>
    <row r="2" spans="1:7" ht="16.2" thickBot="1" x14ac:dyDescent="0.35">
      <c r="A2" s="38" t="s">
        <v>57</v>
      </c>
      <c r="B2" s="38"/>
      <c r="C2" s="38"/>
      <c r="D2" s="38"/>
      <c r="E2" s="38"/>
      <c r="F2" s="38"/>
      <c r="G2" s="39"/>
    </row>
    <row r="3" spans="1:7" x14ac:dyDescent="0.3">
      <c r="A3" s="40" t="s">
        <v>0</v>
      </c>
      <c r="B3" s="42" t="s">
        <v>1</v>
      </c>
      <c r="C3" s="40" t="s">
        <v>2</v>
      </c>
      <c r="D3" s="40" t="s">
        <v>3</v>
      </c>
      <c r="E3" s="40"/>
      <c r="F3" s="44" t="s">
        <v>4</v>
      </c>
      <c r="G3" s="46" t="s">
        <v>5</v>
      </c>
    </row>
    <row r="4" spans="1:7" x14ac:dyDescent="0.3">
      <c r="A4" s="41"/>
      <c r="B4" s="43"/>
      <c r="C4" s="41"/>
      <c r="D4" s="2" t="s">
        <v>6</v>
      </c>
      <c r="E4" s="3" t="s">
        <v>7</v>
      </c>
      <c r="F4" s="45"/>
      <c r="G4" s="47"/>
    </row>
    <row r="5" spans="1:7" ht="15.6" x14ac:dyDescent="0.3">
      <c r="A5" s="4" t="s">
        <v>8</v>
      </c>
      <c r="B5" s="5" t="s">
        <v>9</v>
      </c>
      <c r="C5" s="4" t="s">
        <v>10</v>
      </c>
      <c r="D5" s="4" t="s">
        <v>9</v>
      </c>
      <c r="E5" s="6" t="s">
        <v>9</v>
      </c>
      <c r="F5" s="7" t="s">
        <v>9</v>
      </c>
      <c r="G5" s="8" t="s">
        <v>9</v>
      </c>
    </row>
    <row r="6" spans="1:7" s="16" customFormat="1" x14ac:dyDescent="0.3">
      <c r="A6" s="9" t="s">
        <v>11</v>
      </c>
      <c r="B6" s="10" t="s">
        <v>12</v>
      </c>
      <c r="C6" s="11" t="s">
        <v>13</v>
      </c>
      <c r="D6" s="12" t="s">
        <v>14</v>
      </c>
      <c r="E6" s="13">
        <v>1.1499999999999999</v>
      </c>
      <c r="F6" s="14"/>
      <c r="G6" s="15">
        <f>+F6*E6</f>
        <v>0</v>
      </c>
    </row>
    <row r="7" spans="1:7" s="16" customFormat="1" x14ac:dyDescent="0.3">
      <c r="A7" s="9" t="s">
        <v>15</v>
      </c>
      <c r="B7" s="10" t="s">
        <v>16</v>
      </c>
      <c r="C7" s="11" t="s">
        <v>17</v>
      </c>
      <c r="D7" s="12" t="s">
        <v>18</v>
      </c>
      <c r="E7" s="13">
        <v>1</v>
      </c>
      <c r="F7" s="14"/>
      <c r="G7" s="15">
        <f>+F7*E7</f>
        <v>0</v>
      </c>
    </row>
    <row r="8" spans="1:7" s="16" customFormat="1" x14ac:dyDescent="0.3">
      <c r="A8" s="9" t="s">
        <v>19</v>
      </c>
      <c r="B8" s="10" t="s">
        <v>20</v>
      </c>
      <c r="C8" s="11" t="s">
        <v>58</v>
      </c>
      <c r="D8" s="12" t="s">
        <v>21</v>
      </c>
      <c r="E8" s="13">
        <v>128.57</v>
      </c>
      <c r="F8" s="14"/>
      <c r="G8" s="15">
        <f>+F8*E8</f>
        <v>0</v>
      </c>
    </row>
    <row r="9" spans="1:7" s="16" customFormat="1" x14ac:dyDescent="0.3">
      <c r="A9" s="9" t="s">
        <v>19</v>
      </c>
      <c r="B9" s="10" t="s">
        <v>22</v>
      </c>
      <c r="C9" s="11" t="s">
        <v>23</v>
      </c>
      <c r="D9" s="12" t="s">
        <v>24</v>
      </c>
      <c r="E9" s="13">
        <v>35</v>
      </c>
      <c r="F9" s="14"/>
      <c r="G9" s="15">
        <f>+F9*E9</f>
        <v>0</v>
      </c>
    </row>
    <row r="10" spans="1:7" s="16" customFormat="1" x14ac:dyDescent="0.3">
      <c r="A10" s="9"/>
      <c r="B10" s="10"/>
      <c r="C10" s="11" t="s">
        <v>66</v>
      </c>
      <c r="D10" s="12" t="s">
        <v>65</v>
      </c>
      <c r="E10" s="13">
        <v>1</v>
      </c>
      <c r="F10" s="14"/>
      <c r="G10" s="15">
        <f>+F10*E10</f>
        <v>0</v>
      </c>
    </row>
    <row r="11" spans="1:7" ht="15.6" x14ac:dyDescent="0.3">
      <c r="A11" s="4" t="s">
        <v>25</v>
      </c>
      <c r="B11" s="5" t="s">
        <v>9</v>
      </c>
      <c r="C11" s="4" t="s">
        <v>26</v>
      </c>
      <c r="D11" s="4" t="s">
        <v>9</v>
      </c>
      <c r="E11" s="6" t="s">
        <v>9</v>
      </c>
      <c r="F11" s="7" t="s">
        <v>9</v>
      </c>
      <c r="G11" s="8" t="s">
        <v>9</v>
      </c>
    </row>
    <row r="12" spans="1:7" s="16" customFormat="1" ht="28.2" x14ac:dyDescent="0.3">
      <c r="A12" s="9" t="s">
        <v>27</v>
      </c>
      <c r="B12" s="10" t="s">
        <v>28</v>
      </c>
      <c r="C12" s="11" t="s">
        <v>59</v>
      </c>
      <c r="D12" s="12" t="s">
        <v>21</v>
      </c>
      <c r="E12" s="13">
        <v>6350</v>
      </c>
      <c r="F12" s="14"/>
      <c r="G12" s="15">
        <f>+F12*E12</f>
        <v>0</v>
      </c>
    </row>
    <row r="13" spans="1:7" s="16" customFormat="1" ht="26.4" x14ac:dyDescent="0.3">
      <c r="A13" s="9" t="s">
        <v>29</v>
      </c>
      <c r="B13" s="10" t="s">
        <v>30</v>
      </c>
      <c r="C13" s="11" t="s">
        <v>60</v>
      </c>
      <c r="D13" s="12" t="s">
        <v>21</v>
      </c>
      <c r="E13" s="13">
        <v>936.18</v>
      </c>
      <c r="F13" s="14"/>
      <c r="G13" s="15">
        <f>+F13*E13</f>
        <v>0</v>
      </c>
    </row>
    <row r="14" spans="1:7" s="16" customFormat="1" x14ac:dyDescent="0.3">
      <c r="A14" s="9" t="s">
        <v>29</v>
      </c>
      <c r="B14" s="10" t="s">
        <v>31</v>
      </c>
      <c r="C14" s="11" t="s">
        <v>61</v>
      </c>
      <c r="D14" s="12" t="s">
        <v>21</v>
      </c>
      <c r="E14" s="13">
        <v>132</v>
      </c>
      <c r="F14" s="14"/>
      <c r="G14" s="15">
        <f>+F14*E14</f>
        <v>0</v>
      </c>
    </row>
    <row r="15" spans="1:7" s="16" customFormat="1" x14ac:dyDescent="0.3">
      <c r="A15" s="9" t="s">
        <v>29</v>
      </c>
      <c r="B15" s="10" t="s">
        <v>31</v>
      </c>
      <c r="C15" s="11" t="s">
        <v>32</v>
      </c>
      <c r="D15" s="12" t="s">
        <v>21</v>
      </c>
      <c r="E15" s="13">
        <v>1265</v>
      </c>
      <c r="F15" s="14"/>
      <c r="G15" s="15">
        <f>+F15*E15</f>
        <v>0</v>
      </c>
    </row>
    <row r="16" spans="1:7" s="16" customFormat="1" ht="26.4" x14ac:dyDescent="0.3">
      <c r="A16" s="9" t="s">
        <v>29</v>
      </c>
      <c r="B16" s="10" t="s">
        <v>30</v>
      </c>
      <c r="C16" s="11" t="s">
        <v>62</v>
      </c>
      <c r="D16" s="12" t="s">
        <v>21</v>
      </c>
      <c r="E16" s="13">
        <v>625</v>
      </c>
      <c r="F16" s="14"/>
      <c r="G16" s="15">
        <f>+F16*E16</f>
        <v>0</v>
      </c>
    </row>
    <row r="17" spans="1:7" ht="15.6" x14ac:dyDescent="0.3">
      <c r="A17" s="4" t="s">
        <v>33</v>
      </c>
      <c r="B17" s="5" t="s">
        <v>9</v>
      </c>
      <c r="C17" s="4" t="s">
        <v>34</v>
      </c>
      <c r="D17" s="4" t="s">
        <v>9</v>
      </c>
      <c r="E17" s="6" t="s">
        <v>9</v>
      </c>
      <c r="F17" s="7" t="s">
        <v>9</v>
      </c>
      <c r="G17" s="8" t="s">
        <v>9</v>
      </c>
    </row>
    <row r="18" spans="1:7" s="16" customFormat="1" ht="42" x14ac:dyDescent="0.3">
      <c r="A18" s="9" t="s">
        <v>35</v>
      </c>
      <c r="B18" s="10" t="s">
        <v>36</v>
      </c>
      <c r="C18" s="11" t="s">
        <v>37</v>
      </c>
      <c r="D18" s="12" t="s">
        <v>21</v>
      </c>
      <c r="E18" s="13">
        <v>60</v>
      </c>
      <c r="F18" s="14"/>
      <c r="G18" s="15">
        <f>+F18*E18</f>
        <v>0</v>
      </c>
    </row>
    <row r="19" spans="1:7" s="16" customFormat="1" x14ac:dyDescent="0.3">
      <c r="A19" s="9" t="s">
        <v>35</v>
      </c>
      <c r="B19" s="10" t="s">
        <v>36</v>
      </c>
      <c r="C19" s="11" t="s">
        <v>63</v>
      </c>
      <c r="D19" s="12" t="s">
        <v>21</v>
      </c>
      <c r="E19" s="13">
        <v>132</v>
      </c>
      <c r="F19" s="14"/>
      <c r="G19" s="15">
        <f>+F19*E19</f>
        <v>0</v>
      </c>
    </row>
    <row r="20" spans="1:7" s="16" customFormat="1" x14ac:dyDescent="0.3">
      <c r="A20" s="9" t="s">
        <v>35</v>
      </c>
      <c r="B20" s="10" t="s">
        <v>36</v>
      </c>
      <c r="C20" s="11" t="s">
        <v>64</v>
      </c>
      <c r="D20" s="12" t="s">
        <v>21</v>
      </c>
      <c r="E20" s="13">
        <v>6220</v>
      </c>
      <c r="F20" s="14"/>
      <c r="G20" s="15">
        <f>+F20*E20</f>
        <v>0</v>
      </c>
    </row>
    <row r="21" spans="1:7" ht="15.6" x14ac:dyDescent="0.3">
      <c r="A21" s="4" t="s">
        <v>38</v>
      </c>
      <c r="B21" s="5" t="s">
        <v>9</v>
      </c>
      <c r="C21" s="4" t="s">
        <v>39</v>
      </c>
      <c r="D21" s="4" t="s">
        <v>9</v>
      </c>
      <c r="E21" s="6" t="s">
        <v>9</v>
      </c>
      <c r="F21" s="7" t="s">
        <v>9</v>
      </c>
      <c r="G21" s="8" t="s">
        <v>9</v>
      </c>
    </row>
    <row r="22" spans="1:7" s="16" customFormat="1" ht="39.6" x14ac:dyDescent="0.3">
      <c r="A22" s="9" t="s">
        <v>40</v>
      </c>
      <c r="B22" s="10" t="s">
        <v>41</v>
      </c>
      <c r="C22" s="11" t="s">
        <v>43</v>
      </c>
      <c r="D22" s="12" t="s">
        <v>42</v>
      </c>
      <c r="E22" s="13">
        <v>2450</v>
      </c>
      <c r="F22" s="14"/>
      <c r="G22" s="15">
        <f>+F22*E22</f>
        <v>0</v>
      </c>
    </row>
    <row r="23" spans="1:7" s="16" customFormat="1" ht="15.6" x14ac:dyDescent="0.3">
      <c r="A23" s="4" t="s">
        <v>44</v>
      </c>
      <c r="B23" s="4" t="s">
        <v>9</v>
      </c>
      <c r="C23" s="4" t="s">
        <v>46</v>
      </c>
      <c r="D23" s="4" t="s">
        <v>9</v>
      </c>
      <c r="E23" s="6" t="s">
        <v>9</v>
      </c>
      <c r="F23" s="17" t="s">
        <v>9</v>
      </c>
      <c r="G23" s="18" t="s">
        <v>9</v>
      </c>
    </row>
    <row r="24" spans="1:7" s="16" customFormat="1" x14ac:dyDescent="0.3">
      <c r="A24" s="9" t="s">
        <v>47</v>
      </c>
      <c r="B24" s="10" t="s">
        <v>48</v>
      </c>
      <c r="C24" s="11" t="s">
        <v>49</v>
      </c>
      <c r="D24" s="12" t="s">
        <v>18</v>
      </c>
      <c r="E24" s="13">
        <v>30</v>
      </c>
      <c r="F24" s="14"/>
      <c r="G24" s="15">
        <f>+F24*E24</f>
        <v>0</v>
      </c>
    </row>
    <row r="25" spans="1:7" s="16" customFormat="1" x14ac:dyDescent="0.3">
      <c r="A25" s="9" t="s">
        <v>47</v>
      </c>
      <c r="B25" s="10" t="s">
        <v>50</v>
      </c>
      <c r="C25" s="11" t="s">
        <v>51</v>
      </c>
      <c r="D25" s="12" t="s">
        <v>18</v>
      </c>
      <c r="E25" s="13">
        <v>22</v>
      </c>
      <c r="F25" s="14"/>
      <c r="G25" s="15">
        <f>+F25*E25</f>
        <v>0</v>
      </c>
    </row>
    <row r="26" spans="1:7" s="16" customFormat="1" ht="15" thickBot="1" x14ac:dyDescent="0.35">
      <c r="A26" s="19" t="s">
        <v>45</v>
      </c>
      <c r="B26" s="20" t="s">
        <v>52</v>
      </c>
      <c r="C26" s="21" t="s">
        <v>53</v>
      </c>
      <c r="D26" s="22" t="s">
        <v>18</v>
      </c>
      <c r="E26" s="23">
        <v>2</v>
      </c>
      <c r="F26" s="24"/>
      <c r="G26" s="15">
        <f>+F26*E26</f>
        <v>0</v>
      </c>
    </row>
    <row r="27" spans="1:7" x14ac:dyDescent="0.3">
      <c r="F27" s="29" t="s">
        <v>54</v>
      </c>
      <c r="G27" s="30">
        <f>SUM(G5:G26)</f>
        <v>0</v>
      </c>
    </row>
    <row r="28" spans="1:7" x14ac:dyDescent="0.3">
      <c r="F28" s="31" t="s">
        <v>55</v>
      </c>
      <c r="G28" s="32">
        <f>+G29-G27</f>
        <v>0</v>
      </c>
    </row>
    <row r="29" spans="1:7" ht="15" thickBot="1" x14ac:dyDescent="0.35">
      <c r="F29" s="33" t="s">
        <v>56</v>
      </c>
      <c r="G29" s="34">
        <f>+G27*1.23</f>
        <v>0</v>
      </c>
    </row>
  </sheetData>
  <mergeCells count="8">
    <mergeCell ref="A1:G1"/>
    <mergeCell ref="A2:G2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10.TENISOWA_KI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Lipczewska</dc:creator>
  <cp:lastModifiedBy>Jan Grzesiak</cp:lastModifiedBy>
  <cp:lastPrinted>2017-05-09T11:06:14Z</cp:lastPrinted>
  <dcterms:created xsi:type="dcterms:W3CDTF">2016-04-29T10:08:50Z</dcterms:created>
  <dcterms:modified xsi:type="dcterms:W3CDTF">2017-05-10T10:30:26Z</dcterms:modified>
</cp:coreProperties>
</file>