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216" activeTab="0"/>
  </bookViews>
  <sheets>
    <sheet name="GERBERA" sheetId="1" r:id="rId1"/>
  </sheets>
  <definedNames/>
  <calcPr fullCalcOnLoad="1"/>
</workbook>
</file>

<file path=xl/sharedStrings.xml><?xml version="1.0" encoding="utf-8"?>
<sst xmlns="http://schemas.openxmlformats.org/spreadsheetml/2006/main" count="96" uniqueCount="65">
  <si>
    <t xml:space="preserve">         Kosztorys inwestorski</t>
  </si>
  <si>
    <t>Nazwa:</t>
  </si>
  <si>
    <t>Lp.</t>
  </si>
  <si>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</si>
  <si>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</si>
  <si>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</si>
  <si>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</si>
  <si>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</si>
  <si>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</si>
  <si>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</si>
  <si>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</si>
  <si>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</si>
  <si>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</si>
  <si>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</si>
  <si>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1.1</t>
  </si>
  <si>
    <t>D.01.01.01</t>
  </si>
  <si>
    <t>KNR 2-01 0119-03</t>
  </si>
  <si>
    <t>Wyznaczenie trasy i punktów wysokościowych dróg w terenie równinnym</t>
  </si>
  <si>
    <t>km</t>
  </si>
  <si>
    <t>1.2</t>
  </si>
  <si>
    <t>D.01.02.02</t>
  </si>
  <si>
    <t>KNR 5-12 0101-02</t>
  </si>
  <si>
    <t>szt.</t>
  </si>
  <si>
    <t>KNR 2-31 0815-02</t>
  </si>
  <si>
    <t>1.5</t>
  </si>
  <si>
    <t>D.01.02.04</t>
  </si>
  <si>
    <t>D.04.00.00</t>
  </si>
  <si>
    <t>PODBUDOWY</t>
  </si>
  <si>
    <t>3.1</t>
  </si>
  <si>
    <t>D.04.03.01</t>
  </si>
  <si>
    <t>KNR 2-31 0103-04</t>
  </si>
  <si>
    <t>Wykonanie mechanicznie profilowania i zagęszczenia podłoża pod warstwy konstrukcyjne nawierzchni w gruntach kat. I-VI (jezdnia, progi zwalniające, zjazdy, chodnik)</t>
  </si>
  <si>
    <t>m2</t>
  </si>
  <si>
    <t>D.04.04.02</t>
  </si>
  <si>
    <t xml:space="preserve">KNR 2-23 0104-01 0104-02 </t>
  </si>
  <si>
    <t>3.5</t>
  </si>
  <si>
    <t>D.05.00.00</t>
  </si>
  <si>
    <t>NAWIERZCHNIE</t>
  </si>
  <si>
    <t>D.05.03.23</t>
  </si>
  <si>
    <t>4.2</t>
  </si>
  <si>
    <t>KNR 2-31 0511-02</t>
  </si>
  <si>
    <t>Wykonanie nawierzchni z bet. kostki brukowej gr. 6 cm na podsypce cem.-kruszywowej 1:4 gr. 3 cm (chodnik)</t>
  </si>
  <si>
    <t>D.07.00.00</t>
  </si>
  <si>
    <t>D.06.00.00</t>
  </si>
  <si>
    <t>ELEMENTY ULIC</t>
  </si>
  <si>
    <t>D.06.01.01</t>
  </si>
  <si>
    <t>m</t>
  </si>
  <si>
    <t>6.3</t>
  </si>
  <si>
    <t>KNNR 6 0404-05</t>
  </si>
  <si>
    <t>Ustawienie obrzeży betonowych o wymiarach 6x20cm na podsypce cementowo - piaskowej gr. 5cm</t>
  </si>
  <si>
    <t>ROBOTY WYKOŃCZENIOWE</t>
  </si>
  <si>
    <t>7.1</t>
  </si>
  <si>
    <t>D.09.01.01</t>
  </si>
  <si>
    <t>KNNR 1 0507-01 + KNNR 1 0507-02</t>
  </si>
  <si>
    <t>Suma</t>
  </si>
  <si>
    <t>VAT</t>
  </si>
  <si>
    <t>Brutto</t>
  </si>
  <si>
    <t>Remont ul. Gerbera w Piasecznie.</t>
  </si>
  <si>
    <t>Wykonanie inwentaryzacji geodezyjnej stanu istniejącego.</t>
  </si>
  <si>
    <t>Wykonanie inwentaryzacji geodezyjnej powykonawczej.</t>
  </si>
  <si>
    <t>Rozebranie nawierzchni z płyt betonowych na podsypce cementowo-piaskowej (materiał do utylizacji)</t>
  </si>
  <si>
    <t>Wykonanie wyrównania podbudowy z mieszanki niezwiązanej kruszywa 0/31,5 mm gr. 5 cm (chodnik)</t>
  </si>
  <si>
    <t>Rozebranie obrzeży betonowychj (materiał do utylizacji)</t>
  </si>
  <si>
    <t>mb</t>
  </si>
  <si>
    <t>Humusowanie wraz z obsianiem trawą gr. 5 cm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</si>
</sst>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45" fillId="0" borderId="10" xfId="42" applyNumberFormat="1" applyFont="1" applyBorder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49" fontId="45" fillId="33" borderId="12" xfId="42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wrapText="1"/>
    </xf>
    <xf numFmtId="0" fontId="45" fillId="33" borderId="11" xfId="0" applyNumberFormat="1" applyFont="1" applyFill="1" applyBorder="1" applyAlignment="1">
      <alignment horizontal="center" wrapText="1"/>
    </xf>
    <xf numFmtId="2" fontId="45" fillId="33" borderId="11" xfId="0" applyNumberFormat="1" applyFont="1" applyFill="1" applyBorder="1" applyAlignment="1">
      <alignment horizontal="center" wrapText="1"/>
    </xf>
    <xf numFmtId="44" fontId="45" fillId="33" borderId="11" xfId="0" applyNumberFormat="1" applyFont="1" applyFill="1" applyBorder="1" applyAlignment="1">
      <alignment horizontal="center" wrapText="1"/>
    </xf>
    <xf numFmtId="44" fontId="45" fillId="33" borderId="13" xfId="0" applyNumberFormat="1" applyFont="1" applyFill="1" applyBorder="1" applyAlignment="1">
      <alignment horizontal="center" wrapText="1"/>
    </xf>
    <xf numFmtId="49" fontId="3" fillId="0" borderId="12" xfId="42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4" fontId="3" fillId="0" borderId="11" xfId="6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44" fontId="3" fillId="0" borderId="11" xfId="60" applyNumberFormat="1" applyFont="1" applyFill="1" applyBorder="1" applyAlignment="1">
      <alignment horizontal="center" vertical="center" wrapText="1"/>
    </xf>
    <xf numFmtId="44" fontId="3" fillId="0" borderId="13" xfId="60" applyNumberFormat="1" applyFont="1" applyFill="1" applyBorder="1" applyAlignment="1">
      <alignment horizontal="center" vertical="center" wrapText="1"/>
    </xf>
    <xf numFmtId="49" fontId="45" fillId="33" borderId="12" xfId="0" applyNumberFormat="1" applyFont="1" applyFill="1" applyBorder="1" applyAlignment="1">
      <alignment wrapText="1"/>
    </xf>
    <xf numFmtId="44" fontId="45" fillId="33" borderId="11" xfId="62" applyNumberFormat="1" applyFont="1" applyFill="1" applyBorder="1" applyAlignment="1">
      <alignment horizontal="center" wrapText="1"/>
    </xf>
    <xf numFmtId="44" fontId="45" fillId="33" borderId="13" xfId="62" applyNumberFormat="1" applyFont="1" applyFill="1" applyBorder="1" applyAlignment="1">
      <alignment horizontal="center" wrapText="1"/>
    </xf>
    <xf numFmtId="49" fontId="47" fillId="0" borderId="0" xfId="42" applyNumberFormat="1" applyFont="1" applyAlignment="1">
      <alignment wrapText="1"/>
    </xf>
    <xf numFmtId="0" fontId="47" fillId="0" borderId="0" xfId="0" applyFont="1" applyAlignment="1">
      <alignment horizontal="center" wrapText="1"/>
    </xf>
    <xf numFmtId="0" fontId="47" fillId="0" borderId="0" xfId="0" applyNumberFormat="1" applyFont="1" applyAlignment="1">
      <alignment wrapText="1"/>
    </xf>
    <xf numFmtId="0" fontId="47" fillId="0" borderId="0" xfId="0" applyFont="1" applyAlignment="1">
      <alignment wrapText="1"/>
    </xf>
    <xf numFmtId="2" fontId="4" fillId="0" borderId="0" xfId="0" applyNumberFormat="1" applyFont="1" applyFill="1" applyAlignment="1">
      <alignment horizontal="center" wrapText="1"/>
    </xf>
    <xf numFmtId="44" fontId="46" fillId="0" borderId="14" xfId="60" applyNumberFormat="1" applyFont="1" applyBorder="1" applyAlignment="1">
      <alignment horizontal="center" wrapText="1"/>
    </xf>
    <xf numFmtId="44" fontId="46" fillId="0" borderId="15" xfId="60" applyNumberFormat="1" applyFont="1" applyBorder="1" applyAlignment="1">
      <alignment horizontal="center" wrapText="1"/>
    </xf>
    <xf numFmtId="44" fontId="46" fillId="0" borderId="12" xfId="60" applyNumberFormat="1" applyFont="1" applyBorder="1" applyAlignment="1">
      <alignment horizontal="center" wrapText="1"/>
    </xf>
    <xf numFmtId="44" fontId="46" fillId="0" borderId="13" xfId="60" applyNumberFormat="1" applyFont="1" applyBorder="1" applyAlignment="1">
      <alignment horizontal="center" wrapText="1"/>
    </xf>
    <xf numFmtId="44" fontId="46" fillId="0" borderId="10" xfId="60" applyNumberFormat="1" applyFont="1" applyBorder="1" applyAlignment="1">
      <alignment horizontal="center" wrapText="1"/>
    </xf>
    <xf numFmtId="44" fontId="46" fillId="0" borderId="16" xfId="60" applyNumberFormat="1" applyFont="1" applyBorder="1" applyAlignment="1">
      <alignment horizontal="center" wrapText="1"/>
    </xf>
    <xf numFmtId="49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  <xf numFmtId="0" fontId="48" fillId="0" borderId="17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49" fontId="46" fillId="0" borderId="17" xfId="42" applyNumberFormat="1" applyFont="1" applyBorder="1" applyAlignment="1">
      <alignment horizontal="left" vertical="center" wrapText="1"/>
    </xf>
    <xf numFmtId="49" fontId="46" fillId="0" borderId="12" xfId="42" applyNumberFormat="1" applyFont="1" applyBorder="1" applyAlignment="1">
      <alignment horizontal="left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8" xfId="0" applyNumberFormat="1" applyFont="1" applyBorder="1" applyAlignment="1">
      <alignment horizontal="left" vertical="center" wrapText="1"/>
    </xf>
    <xf numFmtId="0" fontId="46" fillId="0" borderId="11" xfId="0" applyNumberFormat="1" applyFont="1" applyBorder="1" applyAlignment="1">
      <alignment horizontal="left" vertical="center" wrapText="1"/>
    </xf>
    <xf numFmtId="44" fontId="46" fillId="0" borderId="18" xfId="60" applyNumberFormat="1" applyFont="1" applyBorder="1" applyAlignment="1">
      <alignment horizontal="center" vertical="center" wrapText="1"/>
    </xf>
    <xf numFmtId="44" fontId="46" fillId="0" borderId="11" xfId="60" applyNumberFormat="1" applyFont="1" applyBorder="1" applyAlignment="1">
      <alignment horizontal="center" vertical="center" wrapText="1"/>
    </xf>
    <xf numFmtId="44" fontId="46" fillId="0" borderId="19" xfId="60" applyNumberFormat="1" applyFont="1" applyBorder="1" applyAlignment="1">
      <alignment horizontal="center" vertical="center" wrapText="1"/>
    </xf>
    <xf numFmtId="44" fontId="46" fillId="0" borderId="13" xfId="60" applyNumberFormat="1" applyFont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4" xfId="62"/>
    <cellStyle name="Walutowy 5" xfId="63"/>
    <cellStyle name="Zły" xfId="6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2"/>
  <sheetViews>
    <sheetView tabSelected="1" zoomScale="85" zoomScaleNormal="85" zoomScalePageLayoutView="0" workbookViewId="0" topLeftCell="A1">
      <selection activeCell="H12" sqref="H12"/>
    </sheetView>
  </sheetViews>
  <sheetFormatPr defaultColWidth="9.140625" defaultRowHeight="15"/>
  <cols>
    <col min="1" max="1" width="9.57421875" style="33" customWidth="1"/>
    <col min="2" max="2" width="13.8515625" style="1" customWidth="1"/>
    <col min="3" max="3" width="18.140625" style="1" customWidth="1"/>
    <col min="4" max="4" width="73.57421875" style="1" customWidth="1"/>
    <col min="5" max="5" width="11.7109375" style="1" customWidth="1"/>
    <col min="6" max="6" width="9.140625" style="34" customWidth="1"/>
    <col min="7" max="7" width="13.8515625" style="35" customWidth="1"/>
    <col min="8" max="8" width="18.421875" style="35" customWidth="1"/>
    <col min="9" max="9" width="13.28125" style="1" bestFit="1" customWidth="1"/>
    <col min="10" max="16384" width="9.140625" style="1" customWidth="1"/>
  </cols>
  <sheetData>
    <row r="1" spans="1:8" ht="22.5">
      <c r="A1" s="36" t="s">
        <v>0</v>
      </c>
      <c r="B1" s="37"/>
      <c r="C1" s="37"/>
      <c r="D1" s="37"/>
      <c r="E1" s="37"/>
      <c r="F1" s="37"/>
      <c r="G1" s="37"/>
      <c r="H1" s="38"/>
    </row>
    <row r="2" spans="1:8" ht="15.75" thickBot="1">
      <c r="A2" s="2" t="s">
        <v>1</v>
      </c>
      <c r="B2" s="39" t="s">
        <v>57</v>
      </c>
      <c r="C2" s="39"/>
      <c r="D2" s="39"/>
      <c r="E2" s="39"/>
      <c r="F2" s="39"/>
      <c r="G2" s="39"/>
      <c r="H2" s="40"/>
    </row>
    <row r="3" spans="1:8" ht="14.25">
      <c r="A3" s="41" t="s">
        <v>2</v>
      </c>
      <c r="B3" s="43" t="s">
        <v>3</v>
      </c>
      <c r="C3" s="45" t="s">
        <v>4</v>
      </c>
      <c r="D3" s="43" t="s">
        <v>5</v>
      </c>
      <c r="E3" s="43" t="s">
        <v>6</v>
      </c>
      <c r="F3" s="43"/>
      <c r="G3" s="47" t="s">
        <v>7</v>
      </c>
      <c r="H3" s="49" t="s">
        <v>8</v>
      </c>
    </row>
    <row r="4" spans="1:8" ht="14.25">
      <c r="A4" s="42"/>
      <c r="B4" s="44"/>
      <c r="C4" s="46"/>
      <c r="D4" s="44"/>
      <c r="E4" s="3" t="s">
        <v>9</v>
      </c>
      <c r="F4" s="4" t="s">
        <v>10</v>
      </c>
      <c r="G4" s="48"/>
      <c r="H4" s="50"/>
    </row>
    <row r="5" spans="1:8" ht="15">
      <c r="A5" s="5">
        <v>1</v>
      </c>
      <c r="B5" s="6" t="s">
        <v>11</v>
      </c>
      <c r="C5" s="7" t="s">
        <v>12</v>
      </c>
      <c r="D5" s="6" t="s">
        <v>13</v>
      </c>
      <c r="E5" s="6" t="s">
        <v>12</v>
      </c>
      <c r="F5" s="8" t="s">
        <v>12</v>
      </c>
      <c r="G5" s="9" t="s">
        <v>12</v>
      </c>
      <c r="H5" s="10" t="s">
        <v>12</v>
      </c>
    </row>
    <row r="6" spans="1:8" ht="14.25">
      <c r="A6" s="11" t="s">
        <v>14</v>
      </c>
      <c r="B6" s="12" t="s">
        <v>15</v>
      </c>
      <c r="C6" s="13" t="s">
        <v>16</v>
      </c>
      <c r="D6" s="14" t="s">
        <v>17</v>
      </c>
      <c r="E6" s="15" t="s">
        <v>18</v>
      </c>
      <c r="F6" s="16">
        <v>0.75</v>
      </c>
      <c r="G6" s="17"/>
      <c r="H6" s="18">
        <f>+G6*F6</f>
        <v>0</v>
      </c>
    </row>
    <row r="7" spans="1:8" ht="14.25">
      <c r="A7" s="11" t="s">
        <v>19</v>
      </c>
      <c r="B7" s="12" t="s">
        <v>20</v>
      </c>
      <c r="C7" s="13" t="s">
        <v>21</v>
      </c>
      <c r="D7" s="14" t="s">
        <v>58</v>
      </c>
      <c r="E7" s="15" t="s">
        <v>22</v>
      </c>
      <c r="F7" s="16">
        <v>1</v>
      </c>
      <c r="G7" s="17"/>
      <c r="H7" s="18">
        <f>+G7*F7</f>
        <v>0</v>
      </c>
    </row>
    <row r="8" spans="1:8" ht="14.25">
      <c r="A8" s="11" t="s">
        <v>19</v>
      </c>
      <c r="B8" s="12" t="s">
        <v>20</v>
      </c>
      <c r="C8" s="13" t="s">
        <v>21</v>
      </c>
      <c r="D8" s="14" t="s">
        <v>59</v>
      </c>
      <c r="E8" s="15" t="s">
        <v>22</v>
      </c>
      <c r="F8" s="16">
        <v>1</v>
      </c>
      <c r="G8" s="17"/>
      <c r="H8" s="18">
        <f>+G8*F8</f>
        <v>0</v>
      </c>
    </row>
    <row r="9" spans="1:8" ht="27.75">
      <c r="A9" s="11" t="s">
        <v>24</v>
      </c>
      <c r="B9" s="12" t="s">
        <v>25</v>
      </c>
      <c r="C9" s="13" t="s">
        <v>23</v>
      </c>
      <c r="D9" s="14" t="s">
        <v>60</v>
      </c>
      <c r="E9" s="15" t="s">
        <v>32</v>
      </c>
      <c r="F9" s="16">
        <v>3000</v>
      </c>
      <c r="G9" s="17"/>
      <c r="H9" s="18">
        <f>+G9*F9</f>
        <v>0</v>
      </c>
    </row>
    <row r="10" spans="1:8" ht="14.25">
      <c r="A10" s="11" t="s">
        <v>24</v>
      </c>
      <c r="B10" s="12" t="s">
        <v>25</v>
      </c>
      <c r="C10" s="13" t="s">
        <v>23</v>
      </c>
      <c r="D10" s="14" t="s">
        <v>62</v>
      </c>
      <c r="E10" s="15" t="s">
        <v>63</v>
      </c>
      <c r="F10" s="16">
        <v>800</v>
      </c>
      <c r="G10" s="17"/>
      <c r="H10" s="18">
        <f>+G10*F10</f>
        <v>0</v>
      </c>
    </row>
    <row r="11" spans="1:8" ht="15">
      <c r="A11" s="5">
        <v>3</v>
      </c>
      <c r="B11" s="6" t="s">
        <v>26</v>
      </c>
      <c r="C11" s="7" t="s">
        <v>12</v>
      </c>
      <c r="D11" s="6" t="s">
        <v>27</v>
      </c>
      <c r="E11" s="6" t="s">
        <v>12</v>
      </c>
      <c r="F11" s="8" t="s">
        <v>12</v>
      </c>
      <c r="G11" s="9"/>
      <c r="H11" s="10" t="s">
        <v>12</v>
      </c>
    </row>
    <row r="12" spans="1:8" ht="42">
      <c r="A12" s="11" t="s">
        <v>28</v>
      </c>
      <c r="B12" s="12" t="s">
        <v>29</v>
      </c>
      <c r="C12" s="13" t="s">
        <v>30</v>
      </c>
      <c r="D12" s="14" t="s">
        <v>31</v>
      </c>
      <c r="E12" s="15" t="s">
        <v>32</v>
      </c>
      <c r="F12" s="16">
        <f>+F9</f>
        <v>3000</v>
      </c>
      <c r="G12" s="17"/>
      <c r="H12" s="18"/>
    </row>
    <row r="13" spans="1:8" ht="27.75">
      <c r="A13" s="11" t="s">
        <v>35</v>
      </c>
      <c r="B13" s="12" t="s">
        <v>33</v>
      </c>
      <c r="C13" s="13" t="s">
        <v>34</v>
      </c>
      <c r="D13" s="14" t="s">
        <v>61</v>
      </c>
      <c r="E13" s="15" t="s">
        <v>32</v>
      </c>
      <c r="F13" s="16">
        <f>+F12</f>
        <v>3000</v>
      </c>
      <c r="G13" s="17"/>
      <c r="H13" s="18">
        <f>+G13*F13</f>
        <v>0</v>
      </c>
    </row>
    <row r="14" spans="1:8" ht="15">
      <c r="A14" s="5">
        <v>4</v>
      </c>
      <c r="B14" s="6" t="s">
        <v>36</v>
      </c>
      <c r="C14" s="7" t="s">
        <v>12</v>
      </c>
      <c r="D14" s="6" t="s">
        <v>37</v>
      </c>
      <c r="E14" s="6" t="s">
        <v>12</v>
      </c>
      <c r="F14" s="8" t="s">
        <v>12</v>
      </c>
      <c r="G14" s="9"/>
      <c r="H14" s="10" t="s">
        <v>12</v>
      </c>
    </row>
    <row r="15" spans="1:8" ht="27.75">
      <c r="A15" s="11" t="s">
        <v>39</v>
      </c>
      <c r="B15" s="12" t="s">
        <v>38</v>
      </c>
      <c r="C15" s="13" t="s">
        <v>40</v>
      </c>
      <c r="D15" s="14" t="s">
        <v>41</v>
      </c>
      <c r="E15" s="15" t="s">
        <v>32</v>
      </c>
      <c r="F15" s="16">
        <f>+F13</f>
        <v>3000</v>
      </c>
      <c r="G15" s="17"/>
      <c r="H15" s="18">
        <f>+G15*F15</f>
        <v>0</v>
      </c>
    </row>
    <row r="16" spans="1:8" ht="15">
      <c r="A16" s="5">
        <v>6</v>
      </c>
      <c r="B16" s="6" t="s">
        <v>43</v>
      </c>
      <c r="C16" s="7" t="s">
        <v>12</v>
      </c>
      <c r="D16" s="6" t="s">
        <v>44</v>
      </c>
      <c r="E16" s="6" t="s">
        <v>12</v>
      </c>
      <c r="F16" s="8" t="s">
        <v>12</v>
      </c>
      <c r="G16" s="9"/>
      <c r="H16" s="10" t="s">
        <v>12</v>
      </c>
    </row>
    <row r="17" spans="1:8" ht="27.75">
      <c r="A17" s="11" t="s">
        <v>47</v>
      </c>
      <c r="B17" s="12" t="s">
        <v>45</v>
      </c>
      <c r="C17" s="13" t="s">
        <v>48</v>
      </c>
      <c r="D17" s="14" t="s">
        <v>49</v>
      </c>
      <c r="E17" s="15" t="s">
        <v>46</v>
      </c>
      <c r="F17" s="16">
        <f>+F10</f>
        <v>800</v>
      </c>
      <c r="G17" s="17"/>
      <c r="H17" s="18">
        <f>+G17*F17</f>
        <v>0</v>
      </c>
    </row>
    <row r="18" spans="1:8" ht="15">
      <c r="A18" s="19">
        <v>7</v>
      </c>
      <c r="B18" s="6" t="s">
        <v>42</v>
      </c>
      <c r="C18" s="6" t="s">
        <v>12</v>
      </c>
      <c r="D18" s="6" t="s">
        <v>50</v>
      </c>
      <c r="E18" s="6" t="s">
        <v>12</v>
      </c>
      <c r="F18" s="8" t="s">
        <v>12</v>
      </c>
      <c r="G18" s="20"/>
      <c r="H18" s="21" t="s">
        <v>12</v>
      </c>
    </row>
    <row r="19" spans="1:8" ht="26.25">
      <c r="A19" s="11" t="s">
        <v>51</v>
      </c>
      <c r="B19" s="12" t="s">
        <v>52</v>
      </c>
      <c r="C19" s="13" t="s">
        <v>53</v>
      </c>
      <c r="D19" s="14" t="s">
        <v>64</v>
      </c>
      <c r="E19" s="15" t="s">
        <v>32</v>
      </c>
      <c r="F19" s="16">
        <v>400</v>
      </c>
      <c r="G19" s="17"/>
      <c r="H19" s="18">
        <f>+G19*F19</f>
        <v>0</v>
      </c>
    </row>
    <row r="20" spans="1:8" ht="14.25">
      <c r="A20" s="22"/>
      <c r="B20" s="23"/>
      <c r="C20" s="24"/>
      <c r="D20" s="25"/>
      <c r="E20" s="23"/>
      <c r="F20" s="26"/>
      <c r="G20" s="27" t="s">
        <v>54</v>
      </c>
      <c r="H20" s="28"/>
    </row>
    <row r="21" spans="1:8" ht="14.25">
      <c r="A21" s="22"/>
      <c r="B21" s="23"/>
      <c r="C21" s="24"/>
      <c r="D21" s="25"/>
      <c r="E21" s="23"/>
      <c r="F21" s="26"/>
      <c r="G21" s="29" t="s">
        <v>55</v>
      </c>
      <c r="H21" s="30"/>
    </row>
    <row r="22" spans="1:8" ht="15" thickBot="1">
      <c r="A22" s="22"/>
      <c r="B22" s="23"/>
      <c r="C22" s="24"/>
      <c r="D22" s="25"/>
      <c r="E22" s="23"/>
      <c r="F22" s="26"/>
      <c r="G22" s="31" t="s">
        <v>56</v>
      </c>
      <c r="H22" s="32"/>
    </row>
  </sheetData>
  <sheetProtection/>
  <mergeCells count="9">
    <mergeCell ref="A1:H1"/>
    <mergeCell ref="B2:H2"/>
    <mergeCell ref="A3:A4"/>
    <mergeCell ref="B3:B4"/>
    <mergeCell ref="C3:C4"/>
    <mergeCell ref="D3:D4"/>
    <mergeCell ref="E3:F3"/>
    <mergeCell ref="G3:G4"/>
    <mergeCell ref="H3:H4"/>
  </mergeCells>
  <conditionalFormatting sqref="D3">
    <cfRule type="duplicateValues" priority="5" dxfId="4">
      <formula>AND(COUNTIF($D$3:$D$3,D3)&gt;1,NOT(ISBLANK(D3)))</formula>
    </cfRule>
  </conditionalFormatting>
  <conditionalFormatting sqref="D11">
    <cfRule type="duplicateValues" priority="4" dxfId="4">
      <formula>AND(COUNTIF($D$11:$D$11,D11)&gt;1,NOT(ISBLANK(D11)))</formula>
    </cfRule>
  </conditionalFormatting>
  <conditionalFormatting sqref="D14">
    <cfRule type="duplicateValues" priority="3" dxfId="4">
      <formula>AND(COUNTIF($D$14:$D$14,D14)&gt;1,NOT(ISBLANK(D14)))</formula>
    </cfRule>
  </conditionalFormatting>
  <conditionalFormatting sqref="D2">
    <cfRule type="duplicateValues" priority="1" dxfId="4">
      <formula>AND(COUNTIF($D$2:$D$2,D2)&gt;1,NOT(ISBLANK(D2)))</formula>
    </cfRule>
  </conditionalFormatting>
  <printOptions/>
  <pageMargins left="0.708661417322835" right="0.708661417322835" top="0.748031496062992" bottom="0.748031496062992" header="0.31496062992126" footer="0.31496062992126"/>
  <pageSetup fitToHeight="3" fitToWidth="1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Czmut</dc:creator>
  <cp:keywords/>
  <dc:description/>
  <cp:lastModifiedBy>Jan Grzesiak</cp:lastModifiedBy>
  <cp:lastPrinted>2017-04-04T13:54:20Z</cp:lastPrinted>
  <dcterms:created xsi:type="dcterms:W3CDTF">2017-04-04T13:54:12Z</dcterms:created>
  <dcterms:modified xsi:type="dcterms:W3CDTF">2017-09-12T12:11:56Z</dcterms:modified>
  <cp:category/>
  <cp:version/>
  <cp:contentType/>
  <cp:contentStatus/>
</cp:coreProperties>
</file>