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920" windowHeight="8820" tabRatio="786" activeTab="0"/>
  </bookViews>
  <sheets>
    <sheet name="Roboty drogowe" sheetId="1" r:id="rId1"/>
  </sheets>
  <definedNames>
    <definedName name="_xlnm.Print_Area" localSheetId="0">'Roboty drogowe'!$A$1:$G$65</definedName>
    <definedName name="_xlnm.Print_Titles" localSheetId="0">'Roboty drogowe'!$4:$6</definedName>
  </definedNames>
  <calcPr fullCalcOnLoad="1"/>
</workbook>
</file>

<file path=xl/sharedStrings.xml><?xml version="1.0" encoding="utf-8"?>
<sst xmlns="http://schemas.openxmlformats.org/spreadsheetml/2006/main" count="257" uniqueCount="103">
  <si>
    <t>Nazwa</t>
  </si>
  <si>
    <t>NAWIERZCHNIA</t>
  </si>
  <si>
    <t>ROBOTY WYKOŃCZENIOWE</t>
  </si>
  <si>
    <t>OZNAKOWANIE DRÓG</t>
  </si>
  <si>
    <t>Oznakowanie pionowe</t>
  </si>
  <si>
    <t>ELEMENTY ULIC</t>
  </si>
  <si>
    <t>Krawężniki betonowe</t>
  </si>
  <si>
    <t>km</t>
  </si>
  <si>
    <t>m</t>
  </si>
  <si>
    <t>szt.</t>
  </si>
  <si>
    <t>X</t>
  </si>
  <si>
    <t>D.01.00.00</t>
  </si>
  <si>
    <t>D.01.01.01</t>
  </si>
  <si>
    <t>D.01.02.02</t>
  </si>
  <si>
    <t>D.02.03.01</t>
  </si>
  <si>
    <t>D.07.02.01</t>
  </si>
  <si>
    <t>D.08.00.00</t>
  </si>
  <si>
    <t>D.08.01.01</t>
  </si>
  <si>
    <t>D.08.02.02</t>
  </si>
  <si>
    <t>D.08.03.01</t>
  </si>
  <si>
    <t>D.01.02.04</t>
  </si>
  <si>
    <t>D.02.00.00</t>
  </si>
  <si>
    <t>D.05.00.00</t>
  </si>
  <si>
    <t>D.06.00.00</t>
  </si>
  <si>
    <t>D.06.01.01</t>
  </si>
  <si>
    <t>D.07.00.00</t>
  </si>
  <si>
    <t>L.p.</t>
  </si>
  <si>
    <t>Ilość</t>
  </si>
  <si>
    <t>Opis robót</t>
  </si>
  <si>
    <t>ROBOTY PRZYGOTOWAWCZE</t>
  </si>
  <si>
    <t>Odtworzenie trasy w terenie</t>
  </si>
  <si>
    <t>Zdjęcie warstwy humusu</t>
  </si>
  <si>
    <t>Rozbiórki elementów dróg i ulic</t>
  </si>
  <si>
    <t>ROBOTY ZIEMNE</t>
  </si>
  <si>
    <t>Numer                      ST</t>
  </si>
  <si>
    <t>Wartość           (PLN)</t>
  </si>
  <si>
    <t>Wykonanie wykopów w gruntach nieskalistych</t>
  </si>
  <si>
    <t>Chodnik z betonowej kostki brukowej</t>
  </si>
  <si>
    <t xml:space="preserve">wykonanie wykopów z transportem urobku na odkład </t>
  </si>
  <si>
    <t xml:space="preserve">Wykonanie nasypów </t>
  </si>
  <si>
    <t>wykonanie nasypów  z pozyskaniem z dokopu i transportem gruntu</t>
  </si>
  <si>
    <t>Jednostka</t>
  </si>
  <si>
    <t>odwiezienie nadmiaru humusu na odkład</t>
  </si>
  <si>
    <t>D.04.00.00</t>
  </si>
  <si>
    <t>PODBUDOWY</t>
  </si>
  <si>
    <t>Umocnienie skarp</t>
  </si>
  <si>
    <t xml:space="preserve">humusowanie z obsianiem skarp przy grubości humusu 15 cm wraz z hydroobsiewem </t>
  </si>
  <si>
    <t>D.06.03.01</t>
  </si>
  <si>
    <t>Umocnienie poboczy</t>
  </si>
  <si>
    <t>RAZEM WARTOŚĆ ROBÓT BEZ PODATKU VAT</t>
  </si>
  <si>
    <t>OGÓŁEM (z podatkiem VAT)</t>
  </si>
  <si>
    <t>odtworzenie (wyznaczenie) trasy i punktów wysokościowych</t>
  </si>
  <si>
    <t>PODATEK  VAT (23 %)</t>
  </si>
  <si>
    <t>D.05.03.23</t>
  </si>
  <si>
    <t>Nawierzchnia z betonowej kostki brukowej</t>
  </si>
  <si>
    <t>ustawienie oporników betonowych  12×25 cm na ławie betonowej z oporem</t>
  </si>
  <si>
    <t>ustawienie obrzeży betonowych o wymiarach 8x30 cm</t>
  </si>
  <si>
    <t>Obrzeża  betonowe</t>
  </si>
  <si>
    <t>D.08.05.01</t>
  </si>
  <si>
    <t>Ścieki</t>
  </si>
  <si>
    <t>D.09.00.00</t>
  </si>
  <si>
    <t>ZIELEŃ DROGOWA</t>
  </si>
  <si>
    <t>D.09.01.01</t>
  </si>
  <si>
    <t>Zieleń drogowa</t>
  </si>
  <si>
    <t>zagospodarowanie terenu wraz z trawnikami</t>
  </si>
  <si>
    <t>INNE ROBOTY</t>
  </si>
  <si>
    <t>ustawienie słupków z rur stalowych o średnicy 70 mm dla znaków drogowych</t>
  </si>
  <si>
    <t>D.02.01.01</t>
  </si>
  <si>
    <t>Umocnienie poboczy kruszywem łamanym gr. 15 cm</t>
  </si>
  <si>
    <t>wykonanie ścieku podchodnikowego</t>
  </si>
  <si>
    <t>Cena jedn. (PLN)</t>
  </si>
  <si>
    <r>
      <t>m</t>
    </r>
    <r>
      <rPr>
        <vertAlign val="superscript"/>
        <sz val="10"/>
        <rFont val="Arial"/>
        <family val="2"/>
      </rPr>
      <t>2</t>
    </r>
  </si>
  <si>
    <t>chodniki jw. z żółtych płyt wskaźnikowych 40x40x6 cm  "dotykowych" (z wypustkami)</t>
  </si>
  <si>
    <t>D.01.02.01/02</t>
  </si>
  <si>
    <t>Ochrona drzew w czasie budowy i podcięcie koron drzew w czasie budowy</t>
  </si>
  <si>
    <t>ochrona drzew w czasie budowy i podcięcie koron</t>
  </si>
  <si>
    <t>przymocowanie tarcz znaków drogowych odblaskowych do gotowych słupków</t>
  </si>
  <si>
    <r>
      <t>m</t>
    </r>
    <r>
      <rPr>
        <vertAlign val="superscript"/>
        <sz val="10"/>
        <rFont val="Arial"/>
        <family val="2"/>
      </rPr>
      <t>3</t>
    </r>
  </si>
  <si>
    <t>mechaniczne usunięcie humusu o śr. grubości 15 cm na odkład</t>
  </si>
  <si>
    <t>Przebudowa drogi krajowej nr 79 w rejonie skrzyżowania z drogą gminną (ul. Staszica) w Piasecznie oraz drogi gminnej (ul. Staszica) na odc. od skrzyżowania z drogą krajową nr 79 do posesji przy ul. Staszica 42 w Piasecznie polegająca na budowie chodnika</t>
  </si>
  <si>
    <t>humusowanie o grubości 30 cm wraz z obsianiem (zieleńce)</t>
  </si>
  <si>
    <t>rozebranie istniejących warstw nawierzchni z płyt betonowych</t>
  </si>
  <si>
    <t>ustawienie krawężników betonowych 15x30 cm, na ławie betonowej z oporem</t>
  </si>
  <si>
    <t>ustawienie krawężników betonowych 15x30 cm, na ławie betonowej z oporem - "wtopionych"</t>
  </si>
  <si>
    <t>przestawienie znaków pionowych</t>
  </si>
  <si>
    <t>D.04.01.01</t>
  </si>
  <si>
    <t>Koryto wraz z profilowaniem i zagęszczeniem podloża</t>
  </si>
  <si>
    <t>Wykonanie koryta wraz z profilowaniem i zagęszczeniem podłoża</t>
  </si>
  <si>
    <t>rozebranie krawężników betonowych 15x30 cm na ławie betonowej</t>
  </si>
  <si>
    <t>rozbiórka istniejących chodników i wysp wraz z obrzeżami</t>
  </si>
  <si>
    <t>przestawienie słupów telekomunikacyjnych</t>
  </si>
  <si>
    <t>regulacja wysokościowa pokryw istniejących studni telekomunikacyjnych</t>
  </si>
  <si>
    <t>wykonanie nawierzchni zjazdów z kostki betonowej 8 cm na podsypce cementowo - piaskowej 4 cm wraz z podbudową z kruszywa stabilizowanego mechanicznie 0/31.5 (gr. 20 cm) i warstwą gruntu stabilizowanego cementem (gr. 15 cm)</t>
  </si>
  <si>
    <t>wykonanie chodnika z brukowej kostki betonowej  grubości 8 cm na podsypce cementowo-piaskowej grubości  4 cm wraz z podbudową z kruszywa łamanego stab. mech. gr. 10 cm i warstwą odsączającą gr. 10 cm i niezbędnym zakresem robót ziemnych</t>
  </si>
  <si>
    <t>Oznakowanie poziome</t>
  </si>
  <si>
    <t>D.07.01.01</t>
  </si>
  <si>
    <t>oznakowanie poziome grubowarstwowe</t>
  </si>
  <si>
    <t>U.01.03.00</t>
  </si>
  <si>
    <t>U.01.03.04C</t>
  </si>
  <si>
    <t>Przebudowa napowietrznych linii telekomunikacyjnych przy przebudowie i budowie dróg</t>
  </si>
  <si>
    <t>U.01.03.05A</t>
  </si>
  <si>
    <t>Regulacja wysokościowa studni telekomunikacyjnych przy przebudowie i budowie dróg</t>
  </si>
  <si>
    <t>KOSZTORYS OFERTOWY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</si>
</sst>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"/>
    <numFmt numFmtId="169" formatCode="#,##0.0"/>
    <numFmt numFmtId="170" formatCode="#,##0.000"/>
    <numFmt numFmtId="171" formatCode="#,##0.00\ _z_ł"/>
    <numFmt numFmtId="172" formatCode="&quot; zł&quot;#,##0.00_);[Red]\(&quot; zł&quot;#,##0.00\)"/>
    <numFmt numFmtId="173" formatCode="#,##0&quot; F&quot;_);[Red]\(#,##0&quot; F)&quot;"/>
    <numFmt numFmtId="174" formatCode="#,##0.00&quot; F&quot;_);[Red]\(#,##0.00&quot; F)&quot;"/>
    <numFmt numFmtId="175" formatCode="_-* #,##0.00&quot; zł&quot;_-;\-* #,##0.00&quot; zł&quot;_-;_-* \-??&quot; zł&quot;_-;_-@_-"/>
    <numFmt numFmtId="176" formatCode="0\."/>
    <numFmt numFmtId="177" formatCode="00\.00\.00\.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55">
    <font>
      <sz val="10"/>
      <name val="Arial CE"/>
      <family val="0"/>
    </font>
    <font>
      <b/>
      <sz val="10"/>
      <name val="Times New Roman CE"/>
      <family val="1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2"/>
      <name val="Arial CE"/>
      <family val="0"/>
    </font>
    <font>
      <b/>
      <sz val="14"/>
      <name val="Times New Roman CE"/>
      <family val="1"/>
    </font>
    <font>
      <sz val="8"/>
      <name val="Arial"/>
      <family val="2"/>
    </font>
    <font>
      <b/>
      <sz val="12"/>
      <name val="Times New Roman CE"/>
      <family val="1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tahoma"/>
      <family val="2"/>
    </font>
    <font>
      <vertAlign val="superscript"/>
      <sz val="10"/>
      <name val="Arial"/>
      <family val="2"/>
    </font>
    <font>
      <b/>
      <sz val="11.5"/>
      <name val="Times New Roman CE"/>
      <family val="0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10"/>
      <name val="Times New Roman C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Arial"/>
      <family val="2"/>
    </font>
    <font>
      <sz val="10"/>
      <color rgb="FFFF0000"/>
      <name val="Times New Roman CE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double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double"/>
      <top style="medium"/>
      <bottom style="thin">
        <color indexed="8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double"/>
      <right style="thin">
        <color indexed="8"/>
      </right>
      <top style="medium"/>
      <bottom style="thin">
        <color indexed="8"/>
      </bottom>
    </border>
    <border>
      <left style="double"/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double"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thin"/>
      <right style="double"/>
      <top style="thin"/>
      <bottom style="double">
        <color indexed="8"/>
      </bottom>
    </border>
    <border>
      <left style="double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 style="double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double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double"/>
      <bottom style="double">
        <color indexed="8"/>
      </bottom>
    </border>
    <border>
      <left>
        <color indexed="63"/>
      </left>
      <right>
        <color indexed="63"/>
      </right>
      <top style="double"/>
      <bottom style="double">
        <color indexed="8"/>
      </bottom>
    </border>
    <border>
      <left style="thin">
        <color indexed="8"/>
      </left>
      <right style="thin">
        <color indexed="8"/>
      </right>
      <top style="double"/>
      <bottom style="double">
        <color indexed="8"/>
      </bottom>
    </border>
    <border>
      <left style="thin">
        <color indexed="8"/>
      </left>
      <right style="thin"/>
      <top style="double"/>
      <bottom style="double">
        <color indexed="8"/>
      </bottom>
    </border>
    <border>
      <left style="thin"/>
      <right style="thin"/>
      <top style="double"/>
      <bottom style="double">
        <color indexed="8"/>
      </bottom>
    </border>
    <border>
      <left style="thin"/>
      <right style="double"/>
      <top style="double"/>
      <bottom style="double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>
        <color indexed="8"/>
      </left>
      <right style="double"/>
      <top style="medium"/>
      <bottom>
        <color indexed="63"/>
      </bottom>
    </border>
    <border>
      <left style="double"/>
      <right>
        <color indexed="63"/>
      </right>
      <top style="thin">
        <color indexed="8"/>
      </top>
      <bottom style="medium"/>
    </border>
    <border>
      <left style="thin">
        <color indexed="8"/>
      </left>
      <right style="double"/>
      <top style="thin">
        <color indexed="8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 style="double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double"/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" borderId="0" applyNumberFormat="0" applyBorder="0" applyAlignment="0" applyProtection="0"/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35" fillId="6" borderId="0" applyNumberFormat="0" applyBorder="0" applyAlignment="0" applyProtection="0"/>
    <xf numFmtId="0" fontId="13" fillId="7" borderId="0" applyNumberFormat="0" applyBorder="0" applyAlignment="0" applyProtection="0"/>
    <xf numFmtId="0" fontId="35" fillId="8" borderId="0" applyNumberFormat="0" applyBorder="0" applyAlignment="0" applyProtection="0"/>
    <xf numFmtId="0" fontId="13" fillId="9" borderId="0" applyNumberFormat="0" applyBorder="0" applyAlignment="0" applyProtection="0"/>
    <xf numFmtId="0" fontId="35" fillId="10" borderId="0" applyNumberFormat="0" applyBorder="0" applyAlignment="0" applyProtection="0"/>
    <xf numFmtId="0" fontId="13" fillId="11" borderId="0" applyNumberFormat="0" applyBorder="0" applyAlignment="0" applyProtection="0"/>
    <xf numFmtId="0" fontId="35" fillId="12" borderId="0" applyNumberFormat="0" applyBorder="0" applyAlignment="0" applyProtection="0"/>
    <xf numFmtId="0" fontId="13" fillId="7" borderId="0" applyNumberFormat="0" applyBorder="0" applyAlignment="0" applyProtection="0"/>
    <xf numFmtId="0" fontId="35" fillId="13" borderId="0" applyNumberFormat="0" applyBorder="0" applyAlignment="0" applyProtection="0"/>
    <xf numFmtId="0" fontId="13" fillId="11" borderId="0" applyNumberFormat="0" applyBorder="0" applyAlignment="0" applyProtection="0"/>
    <xf numFmtId="0" fontId="35" fillId="14" borderId="0" applyNumberFormat="0" applyBorder="0" applyAlignment="0" applyProtection="0"/>
    <xf numFmtId="0" fontId="13" fillId="5" borderId="0" applyNumberFormat="0" applyBorder="0" applyAlignment="0" applyProtection="0"/>
    <xf numFmtId="0" fontId="35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17" borderId="0" applyNumberFormat="0" applyBorder="0" applyAlignment="0" applyProtection="0"/>
    <xf numFmtId="0" fontId="13" fillId="18" borderId="0" applyNumberFormat="0" applyBorder="0" applyAlignment="0" applyProtection="0"/>
    <xf numFmtId="0" fontId="35" fillId="19" borderId="0" applyNumberFormat="0" applyBorder="0" applyAlignment="0" applyProtection="0"/>
    <xf numFmtId="0" fontId="13" fillId="11" borderId="0" applyNumberFormat="0" applyBorder="0" applyAlignment="0" applyProtection="0"/>
    <xf numFmtId="0" fontId="35" fillId="20" borderId="0" applyNumberFormat="0" applyBorder="0" applyAlignment="0" applyProtection="0"/>
    <xf numFmtId="0" fontId="13" fillId="7" borderId="0" applyNumberFormat="0" applyBorder="0" applyAlignment="0" applyProtection="0"/>
    <xf numFmtId="0" fontId="36" fillId="21" borderId="0" applyNumberFormat="0" applyBorder="0" applyAlignment="0" applyProtection="0"/>
    <xf numFmtId="0" fontId="14" fillId="11" borderId="0" applyNumberFormat="0" applyBorder="0" applyAlignment="0" applyProtection="0"/>
    <xf numFmtId="0" fontId="36" fillId="22" borderId="0" applyNumberFormat="0" applyBorder="0" applyAlignment="0" applyProtection="0"/>
    <xf numFmtId="0" fontId="14" fillId="23" borderId="0" applyNumberFormat="0" applyBorder="0" applyAlignment="0" applyProtection="0"/>
    <xf numFmtId="0" fontId="36" fillId="24" borderId="0" applyNumberFormat="0" applyBorder="0" applyAlignment="0" applyProtection="0"/>
    <xf numFmtId="0" fontId="14" fillId="25" borderId="0" applyNumberFormat="0" applyBorder="0" applyAlignment="0" applyProtection="0"/>
    <xf numFmtId="0" fontId="36" fillId="26" borderId="0" applyNumberFormat="0" applyBorder="0" applyAlignment="0" applyProtection="0"/>
    <xf numFmtId="0" fontId="14" fillId="18" borderId="0" applyNumberFormat="0" applyBorder="0" applyAlignment="0" applyProtection="0"/>
    <xf numFmtId="0" fontId="36" fillId="27" borderId="0" applyNumberFormat="0" applyBorder="0" applyAlignment="0" applyProtection="0"/>
    <xf numFmtId="0" fontId="14" fillId="11" borderId="0" applyNumberFormat="0" applyBorder="0" applyAlignment="0" applyProtection="0"/>
    <xf numFmtId="0" fontId="36" fillId="28" borderId="0" applyNumberFormat="0" applyBorder="0" applyAlignment="0" applyProtection="0"/>
    <xf numFmtId="0" fontId="14" fillId="5" borderId="0" applyNumberFormat="0" applyBorder="0" applyAlignment="0" applyProtection="0"/>
    <xf numFmtId="0" fontId="36" fillId="29" borderId="0" applyNumberFormat="0" applyBorder="0" applyAlignment="0" applyProtection="0"/>
    <xf numFmtId="0" fontId="14" fillId="30" borderId="0" applyNumberFormat="0" applyBorder="0" applyAlignment="0" applyProtection="0"/>
    <xf numFmtId="0" fontId="36" fillId="31" borderId="0" applyNumberFormat="0" applyBorder="0" applyAlignment="0" applyProtection="0"/>
    <xf numFmtId="0" fontId="14" fillId="23" borderId="0" applyNumberFormat="0" applyBorder="0" applyAlignment="0" applyProtection="0"/>
    <xf numFmtId="0" fontId="36" fillId="32" borderId="0" applyNumberFormat="0" applyBorder="0" applyAlignment="0" applyProtection="0"/>
    <xf numFmtId="0" fontId="14" fillId="25" borderId="0" applyNumberFormat="0" applyBorder="0" applyAlignment="0" applyProtection="0"/>
    <xf numFmtId="0" fontId="36" fillId="33" borderId="0" applyNumberFormat="0" applyBorder="0" applyAlignment="0" applyProtection="0"/>
    <xf numFmtId="0" fontId="14" fillId="34" borderId="0" applyNumberFormat="0" applyBorder="0" applyAlignment="0" applyProtection="0"/>
    <xf numFmtId="0" fontId="36" fillId="35" borderId="0" applyNumberFormat="0" applyBorder="0" applyAlignment="0" applyProtection="0"/>
    <xf numFmtId="0" fontId="14" fillId="36" borderId="0" applyNumberFormat="0" applyBorder="0" applyAlignment="0" applyProtection="0"/>
    <xf numFmtId="0" fontId="36" fillId="37" borderId="0" applyNumberFormat="0" applyBorder="0" applyAlignment="0" applyProtection="0"/>
    <xf numFmtId="0" fontId="14" fillId="38" borderId="0" applyNumberFormat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7" fillId="39" borderId="1" applyNumberFormat="0" applyAlignment="0" applyProtection="0"/>
    <xf numFmtId="0" fontId="15" fillId="16" borderId="2" applyNumberFormat="0" applyAlignment="0" applyProtection="0"/>
    <xf numFmtId="0" fontId="38" fillId="40" borderId="3" applyNumberFormat="0" applyAlignment="0" applyProtection="0"/>
    <xf numFmtId="0" fontId="16" fillId="41" borderId="4" applyNumberFormat="0" applyAlignment="0" applyProtection="0"/>
    <xf numFmtId="0" fontId="39" fillId="42" borderId="0" applyNumberFormat="0" applyBorder="0" applyAlignment="0" applyProtection="0"/>
    <xf numFmtId="0" fontId="17" fillId="1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18" fillId="0" borderId="6" applyNumberFormat="0" applyFill="0" applyAlignment="0" applyProtection="0"/>
    <xf numFmtId="0" fontId="41" fillId="43" borderId="7" applyNumberFormat="0" applyAlignment="0" applyProtection="0"/>
    <xf numFmtId="0" fontId="19" fillId="44" borderId="8" applyNumberFormat="0" applyAlignment="0" applyProtection="0"/>
    <xf numFmtId="0" fontId="42" fillId="0" borderId="9" applyNumberFormat="0" applyFill="0" applyAlignment="0" applyProtection="0"/>
    <xf numFmtId="0" fontId="20" fillId="0" borderId="10" applyNumberFormat="0" applyFill="0" applyAlignment="0" applyProtection="0"/>
    <xf numFmtId="0" fontId="43" fillId="0" borderId="11" applyNumberFormat="0" applyFill="0" applyAlignment="0" applyProtection="0"/>
    <xf numFmtId="0" fontId="21" fillId="0" borderId="12" applyNumberFormat="0" applyFill="0" applyAlignment="0" applyProtection="0"/>
    <xf numFmtId="0" fontId="44" fillId="0" borderId="13" applyNumberFormat="0" applyFill="0" applyAlignment="0" applyProtection="0"/>
    <xf numFmtId="0" fontId="22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45" borderId="0" applyNumberFormat="0" applyBorder="0" applyAlignment="0" applyProtection="0"/>
    <xf numFmtId="0" fontId="23" fillId="16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40" borderId="1" applyNumberFormat="0" applyAlignment="0" applyProtection="0"/>
    <xf numFmtId="0" fontId="24" fillId="41" borderId="2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0" borderId="15" applyNumberFormat="0" applyFill="0" applyAlignment="0" applyProtection="0"/>
    <xf numFmtId="0" fontId="25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7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5" fontId="0" fillId="0" borderId="0" applyFill="0" applyBorder="0" applyAlignment="0" applyProtection="0"/>
    <xf numFmtId="0" fontId="51" fillId="47" borderId="0" applyNumberFormat="0" applyBorder="0" applyAlignment="0" applyProtection="0"/>
    <xf numFmtId="0" fontId="28" fillId="48" borderId="0" applyNumberFormat="0" applyBorder="0" applyAlignment="0" applyProtection="0"/>
  </cellStyleXfs>
  <cellXfs count="228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7" fillId="49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0" fillId="49" borderId="20" xfId="0" applyFont="1" applyFill="1" applyBorder="1" applyAlignment="1">
      <alignment horizontal="center" vertical="center"/>
    </xf>
    <xf numFmtId="0" fontId="10" fillId="49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50" borderId="22" xfId="0" applyFont="1" applyFill="1" applyBorder="1" applyAlignment="1">
      <alignment horizontal="center" vertical="center" wrapText="1"/>
    </xf>
    <xf numFmtId="0" fontId="4" fillId="50" borderId="23" xfId="0" applyFont="1" applyFill="1" applyBorder="1" applyAlignment="1">
      <alignment vertical="center" wrapText="1"/>
    </xf>
    <xf numFmtId="3" fontId="4" fillId="50" borderId="2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 wrapText="1"/>
    </xf>
    <xf numFmtId="0" fontId="4" fillId="5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0" fillId="49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49" borderId="29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 wrapText="1"/>
    </xf>
    <xf numFmtId="0" fontId="7" fillId="49" borderId="32" xfId="0" applyFont="1" applyFill="1" applyBorder="1" applyAlignment="1">
      <alignment horizontal="center" vertical="center"/>
    </xf>
    <xf numFmtId="0" fontId="7" fillId="49" borderId="33" xfId="0" applyFont="1" applyFill="1" applyBorder="1" applyAlignment="1">
      <alignment horizontal="center" vertical="center"/>
    </xf>
    <xf numFmtId="0" fontId="7" fillId="49" borderId="34" xfId="0" applyFont="1" applyFill="1" applyBorder="1" applyAlignment="1">
      <alignment vertical="center"/>
    </xf>
    <xf numFmtId="0" fontId="4" fillId="49" borderId="35" xfId="0" applyFont="1" applyFill="1" applyBorder="1" applyAlignment="1">
      <alignment horizontal="center" vertical="center"/>
    </xf>
    <xf numFmtId="0" fontId="4" fillId="49" borderId="34" xfId="0" applyFont="1" applyFill="1" applyBorder="1" applyAlignment="1">
      <alignment horizontal="center" vertical="center"/>
    </xf>
    <xf numFmtId="0" fontId="4" fillId="50" borderId="36" xfId="0" applyFont="1" applyFill="1" applyBorder="1" applyAlignment="1">
      <alignment horizontal="center" vertical="center"/>
    </xf>
    <xf numFmtId="0" fontId="4" fillId="50" borderId="37" xfId="0" applyFont="1" applyFill="1" applyBorder="1" applyAlignment="1">
      <alignment horizontal="center" vertical="center"/>
    </xf>
    <xf numFmtId="0" fontId="4" fillId="5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2" fontId="4" fillId="0" borderId="31" xfId="0" applyNumberFormat="1" applyFont="1" applyFill="1" applyBorder="1" applyAlignment="1">
      <alignment horizontal="center" vertical="center"/>
    </xf>
    <xf numFmtId="0" fontId="4" fillId="50" borderId="40" xfId="0" applyFont="1" applyFill="1" applyBorder="1" applyAlignment="1">
      <alignment horizontal="center" vertical="center"/>
    </xf>
    <xf numFmtId="0" fontId="4" fillId="50" borderId="41" xfId="0" applyFont="1" applyFill="1" applyBorder="1" applyAlignment="1">
      <alignment horizontal="center" vertical="center"/>
    </xf>
    <xf numFmtId="0" fontId="4" fillId="5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50" borderId="41" xfId="0" applyNumberFormat="1" applyFont="1" applyFill="1" applyBorder="1" applyAlignment="1">
      <alignment horizontal="center" vertical="center"/>
    </xf>
    <xf numFmtId="3" fontId="4" fillId="50" borderId="44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2" fontId="4" fillId="0" borderId="45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horizontal="center" vertical="center"/>
    </xf>
    <xf numFmtId="4" fontId="4" fillId="0" borderId="46" xfId="0" applyNumberFormat="1" applyFont="1" applyFill="1" applyBorder="1" applyAlignment="1">
      <alignment horizontal="center" vertical="center"/>
    </xf>
    <xf numFmtId="3" fontId="4" fillId="0" borderId="47" xfId="0" applyNumberFormat="1" applyFont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2" fontId="4" fillId="49" borderId="34" xfId="0" applyNumberFormat="1" applyFont="1" applyFill="1" applyBorder="1" applyAlignment="1">
      <alignment horizontal="center" vertical="center"/>
    </xf>
    <xf numFmtId="3" fontId="4" fillId="49" borderId="5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2" fontId="4" fillId="50" borderId="37" xfId="0" applyNumberFormat="1" applyFont="1" applyFill="1" applyBorder="1" applyAlignment="1">
      <alignment horizontal="center" vertical="center"/>
    </xf>
    <xf numFmtId="3" fontId="4" fillId="50" borderId="51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2" fontId="4" fillId="0" borderId="46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vertical="center"/>
    </xf>
    <xf numFmtId="0" fontId="4" fillId="0" borderId="53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horizontal="center" vertical="center"/>
    </xf>
    <xf numFmtId="0" fontId="4" fillId="50" borderId="41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 wrapText="1"/>
    </xf>
    <xf numFmtId="3" fontId="4" fillId="0" borderId="55" xfId="0" applyNumberFormat="1" applyFont="1" applyFill="1" applyBorder="1" applyAlignment="1">
      <alignment horizontal="right" vertical="center"/>
    </xf>
    <xf numFmtId="4" fontId="4" fillId="49" borderId="34" xfId="0" applyNumberFormat="1" applyFont="1" applyFill="1" applyBorder="1" applyAlignment="1">
      <alignment horizontal="center" vertical="center"/>
    </xf>
    <xf numFmtId="4" fontId="4" fillId="50" borderId="41" xfId="0" applyNumberFormat="1" applyFont="1" applyFill="1" applyBorder="1" applyAlignment="1">
      <alignment horizontal="center" vertical="center"/>
    </xf>
    <xf numFmtId="0" fontId="7" fillId="49" borderId="34" xfId="0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50" borderId="59" xfId="0" applyFont="1" applyFill="1" applyBorder="1" applyAlignment="1">
      <alignment vertical="center"/>
    </xf>
    <xf numFmtId="0" fontId="4" fillId="50" borderId="41" xfId="0" applyFont="1" applyFill="1" applyBorder="1" applyAlignment="1">
      <alignment horizontal="center" vertical="center" wrapText="1"/>
    </xf>
    <xf numFmtId="4" fontId="4" fillId="50" borderId="41" xfId="0" applyNumberFormat="1" applyFont="1" applyFill="1" applyBorder="1" applyAlignment="1">
      <alignment horizontal="center" vertical="center" wrapText="1"/>
    </xf>
    <xf numFmtId="3" fontId="4" fillId="50" borderId="44" xfId="0" applyNumberFormat="1" applyFont="1" applyFill="1" applyBorder="1" applyAlignment="1">
      <alignment horizontal="center" vertical="center" wrapText="1"/>
    </xf>
    <xf numFmtId="3" fontId="4" fillId="0" borderId="60" xfId="0" applyNumberFormat="1" applyFont="1" applyFill="1" applyBorder="1" applyAlignment="1">
      <alignment horizontal="center" vertical="center"/>
    </xf>
    <xf numFmtId="4" fontId="4" fillId="0" borderId="61" xfId="0" applyNumberFormat="1" applyFont="1" applyFill="1" applyBorder="1" applyAlignment="1">
      <alignment horizontal="center" vertical="center"/>
    </xf>
    <xf numFmtId="3" fontId="4" fillId="0" borderId="62" xfId="0" applyNumberFormat="1" applyFont="1" applyFill="1" applyBorder="1" applyAlignment="1">
      <alignment horizontal="right" vertical="center"/>
    </xf>
    <xf numFmtId="0" fontId="4" fillId="50" borderId="40" xfId="0" applyFont="1" applyFill="1" applyBorder="1" applyAlignment="1">
      <alignment horizontal="center" vertical="center" wrapText="1"/>
    </xf>
    <xf numFmtId="0" fontId="4" fillId="50" borderId="59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horizontal="center" vertical="center" wrapText="1"/>
    </xf>
    <xf numFmtId="4" fontId="4" fillId="0" borderId="46" xfId="0" applyNumberFormat="1" applyFont="1" applyFill="1" applyBorder="1" applyAlignment="1">
      <alignment horizontal="center" vertical="center" wrapText="1"/>
    </xf>
    <xf numFmtId="0" fontId="7" fillId="49" borderId="26" xfId="0" applyFont="1" applyFill="1" applyBorder="1" applyAlignment="1">
      <alignment horizontal="center" vertical="center"/>
    </xf>
    <xf numFmtId="0" fontId="7" fillId="49" borderId="22" xfId="0" applyFont="1" applyFill="1" applyBorder="1" applyAlignment="1">
      <alignment horizontal="center" vertical="center"/>
    </xf>
    <xf numFmtId="0" fontId="7" fillId="49" borderId="23" xfId="0" applyFont="1" applyFill="1" applyBorder="1" applyAlignment="1">
      <alignment vertical="center"/>
    </xf>
    <xf numFmtId="0" fontId="4" fillId="49" borderId="63" xfId="0" applyFont="1" applyFill="1" applyBorder="1" applyAlignment="1">
      <alignment horizontal="center" vertical="center"/>
    </xf>
    <xf numFmtId="4" fontId="4" fillId="49" borderId="63" xfId="0" applyNumberFormat="1" applyFont="1" applyFill="1" applyBorder="1" applyAlignment="1">
      <alignment horizontal="center" vertical="center"/>
    </xf>
    <xf numFmtId="3" fontId="4" fillId="49" borderId="64" xfId="0" applyNumberFormat="1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vertical="center" wrapText="1"/>
    </xf>
    <xf numFmtId="0" fontId="4" fillId="0" borderId="6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 wrapText="1"/>
    </xf>
    <xf numFmtId="3" fontId="4" fillId="0" borderId="51" xfId="0" applyNumberFormat="1" applyFont="1" applyFill="1" applyBorder="1" applyAlignment="1">
      <alignment horizontal="right" vertical="center"/>
    </xf>
    <xf numFmtId="0" fontId="4" fillId="50" borderId="69" xfId="0" applyFont="1" applyFill="1" applyBorder="1" applyAlignment="1">
      <alignment horizontal="center" vertical="center"/>
    </xf>
    <xf numFmtId="0" fontId="4" fillId="50" borderId="70" xfId="0" applyFont="1" applyFill="1" applyBorder="1" applyAlignment="1">
      <alignment horizontal="center" vertical="center"/>
    </xf>
    <xf numFmtId="2" fontId="4" fillId="50" borderId="70" xfId="0" applyNumberFormat="1" applyFont="1" applyFill="1" applyBorder="1" applyAlignment="1">
      <alignment horizontal="center" vertical="center"/>
    </xf>
    <xf numFmtId="3" fontId="4" fillId="50" borderId="71" xfId="0" applyNumberFormat="1" applyFont="1" applyFill="1" applyBorder="1" applyAlignment="1">
      <alignment horizontal="center" vertical="center"/>
    </xf>
    <xf numFmtId="0" fontId="7" fillId="49" borderId="34" xfId="0" applyFont="1" applyFill="1" applyBorder="1" applyAlignment="1">
      <alignment horizontal="left" vertical="center" wrapText="1"/>
    </xf>
    <xf numFmtId="0" fontId="4" fillId="50" borderId="70" xfId="0" applyFont="1" applyFill="1" applyBorder="1" applyAlignment="1">
      <alignment vertical="center" wrapText="1"/>
    </xf>
    <xf numFmtId="0" fontId="4" fillId="0" borderId="72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3" fontId="53" fillId="0" borderId="0" xfId="0" applyNumberFormat="1" applyFont="1" applyFill="1" applyAlignment="1">
      <alignment vertical="center" wrapText="1"/>
    </xf>
    <xf numFmtId="0" fontId="54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50" borderId="7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vertical="center" wrapText="1"/>
    </xf>
    <xf numFmtId="0" fontId="4" fillId="0" borderId="75" xfId="0" applyFont="1" applyFill="1" applyBorder="1" applyAlignment="1">
      <alignment horizontal="center" vertical="center"/>
    </xf>
    <xf numFmtId="1" fontId="4" fillId="0" borderId="75" xfId="0" applyNumberFormat="1" applyFont="1" applyFill="1" applyBorder="1" applyAlignment="1">
      <alignment horizontal="center" vertical="center"/>
    </xf>
    <xf numFmtId="4" fontId="4" fillId="0" borderId="75" xfId="0" applyNumberFormat="1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vertical="center" wrapText="1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4" fontId="4" fillId="0" borderId="79" xfId="0" applyNumberFormat="1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 wrapText="1"/>
    </xf>
    <xf numFmtId="0" fontId="7" fillId="51" borderId="81" xfId="0" applyFont="1" applyFill="1" applyBorder="1" applyAlignment="1">
      <alignment horizontal="center" vertical="center"/>
    </xf>
    <xf numFmtId="0" fontId="7" fillId="51" borderId="82" xfId="0" applyFont="1" applyFill="1" applyBorder="1" applyAlignment="1">
      <alignment horizontal="center" vertical="center"/>
    </xf>
    <xf numFmtId="0" fontId="7" fillId="51" borderId="83" xfId="0" applyFont="1" applyFill="1" applyBorder="1" applyAlignment="1">
      <alignment vertical="center"/>
    </xf>
    <xf numFmtId="0" fontId="4" fillId="51" borderId="84" xfId="0" applyFont="1" applyFill="1" applyBorder="1" applyAlignment="1">
      <alignment horizontal="center" vertical="center"/>
    </xf>
    <xf numFmtId="0" fontId="4" fillId="51" borderId="85" xfId="0" applyFont="1" applyFill="1" applyBorder="1" applyAlignment="1">
      <alignment horizontal="center" vertical="center"/>
    </xf>
    <xf numFmtId="4" fontId="4" fillId="51" borderId="85" xfId="0" applyNumberFormat="1" applyFont="1" applyFill="1" applyBorder="1" applyAlignment="1">
      <alignment horizontal="center" vertical="center"/>
    </xf>
    <xf numFmtId="3" fontId="4" fillId="51" borderId="86" xfId="0" applyNumberFormat="1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4" fontId="4" fillId="0" borderId="89" xfId="0" applyNumberFormat="1" applyFont="1" applyFill="1" applyBorder="1" applyAlignment="1">
      <alignment horizontal="center" vertical="center"/>
    </xf>
    <xf numFmtId="3" fontId="4" fillId="0" borderId="90" xfId="0" applyNumberFormat="1" applyFont="1" applyFill="1" applyBorder="1" applyAlignment="1">
      <alignment horizontal="right" vertical="center"/>
    </xf>
    <xf numFmtId="0" fontId="4" fillId="50" borderId="41" xfId="0" applyFont="1" applyFill="1" applyBorder="1" applyAlignment="1">
      <alignment vertical="center"/>
    </xf>
    <xf numFmtId="0" fontId="4" fillId="52" borderId="91" xfId="0" applyFont="1" applyFill="1" applyBorder="1" applyAlignment="1">
      <alignment horizontal="center" vertical="center"/>
    </xf>
    <xf numFmtId="0" fontId="4" fillId="52" borderId="92" xfId="0" applyFont="1" applyFill="1" applyBorder="1" applyAlignment="1">
      <alignment horizontal="center" vertical="center"/>
    </xf>
    <xf numFmtId="0" fontId="4" fillId="52" borderId="92" xfId="0" applyFont="1" applyFill="1" applyBorder="1" applyAlignment="1">
      <alignment vertical="center" wrapText="1"/>
    </xf>
    <xf numFmtId="0" fontId="4" fillId="52" borderId="73" xfId="0" applyFont="1" applyFill="1" applyBorder="1" applyAlignment="1">
      <alignment horizontal="center" vertical="center"/>
    </xf>
    <xf numFmtId="0" fontId="4" fillId="52" borderId="41" xfId="0" applyFont="1" applyFill="1" applyBorder="1" applyAlignment="1">
      <alignment horizontal="center" vertical="center"/>
    </xf>
    <xf numFmtId="2" fontId="4" fillId="52" borderId="41" xfId="0" applyNumberFormat="1" applyFont="1" applyFill="1" applyBorder="1" applyAlignment="1">
      <alignment horizontal="center" vertical="center"/>
    </xf>
    <xf numFmtId="3" fontId="4" fillId="52" borderId="44" xfId="0" applyNumberFormat="1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3" fontId="4" fillId="0" borderId="95" xfId="0" applyNumberFormat="1" applyFont="1" applyFill="1" applyBorder="1" applyAlignment="1">
      <alignment horizontal="right" vertical="center"/>
    </xf>
    <xf numFmtId="0" fontId="7" fillId="53" borderId="81" xfId="0" applyFont="1" applyFill="1" applyBorder="1" applyAlignment="1">
      <alignment horizontal="center" vertical="center"/>
    </xf>
    <xf numFmtId="0" fontId="7" fillId="53" borderId="82" xfId="0" applyFont="1" applyFill="1" applyBorder="1" applyAlignment="1">
      <alignment horizontal="center" vertical="center"/>
    </xf>
    <xf numFmtId="0" fontId="7" fillId="53" borderId="83" xfId="0" applyFont="1" applyFill="1" applyBorder="1" applyAlignment="1">
      <alignment vertical="center"/>
    </xf>
    <xf numFmtId="0" fontId="4" fillId="53" borderId="96" xfId="0" applyFont="1" applyFill="1" applyBorder="1" applyAlignment="1">
      <alignment horizontal="center" vertical="center"/>
    </xf>
    <xf numFmtId="0" fontId="4" fillId="53" borderId="85" xfId="0" applyFont="1" applyFill="1" applyBorder="1" applyAlignment="1">
      <alignment horizontal="center" vertical="center"/>
    </xf>
    <xf numFmtId="2" fontId="4" fillId="53" borderId="85" xfId="0" applyNumberFormat="1" applyFont="1" applyFill="1" applyBorder="1" applyAlignment="1">
      <alignment horizontal="center" vertical="center"/>
    </xf>
    <xf numFmtId="3" fontId="4" fillId="53" borderId="86" xfId="0" applyNumberFormat="1" applyFont="1" applyFill="1" applyBorder="1" applyAlignment="1">
      <alignment horizontal="center" vertical="center"/>
    </xf>
    <xf numFmtId="0" fontId="4" fillId="52" borderId="97" xfId="0" applyFont="1" applyFill="1" applyBorder="1" applyAlignment="1">
      <alignment horizontal="center" vertical="center"/>
    </xf>
    <xf numFmtId="0" fontId="4" fillId="52" borderId="98" xfId="0" applyFont="1" applyFill="1" applyBorder="1" applyAlignment="1">
      <alignment horizontal="center" vertical="center"/>
    </xf>
    <xf numFmtId="0" fontId="4" fillId="52" borderId="98" xfId="0" applyFont="1" applyFill="1" applyBorder="1" applyAlignment="1">
      <alignment vertical="center" wrapText="1"/>
    </xf>
    <xf numFmtId="3" fontId="4" fillId="52" borderId="98" xfId="0" applyNumberFormat="1" applyFont="1" applyFill="1" applyBorder="1" applyAlignment="1">
      <alignment horizontal="center" vertical="center" wrapText="1"/>
    </xf>
    <xf numFmtId="2" fontId="4" fillId="52" borderId="99" xfId="0" applyNumberFormat="1" applyFont="1" applyFill="1" applyBorder="1" applyAlignment="1">
      <alignment horizontal="center" vertical="center"/>
    </xf>
    <xf numFmtId="3" fontId="4" fillId="52" borderId="100" xfId="0" applyNumberFormat="1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1" fontId="4" fillId="0" borderId="102" xfId="0" applyNumberFormat="1" applyFont="1" applyFill="1" applyBorder="1" applyAlignment="1">
      <alignment horizontal="center" vertical="center"/>
    </xf>
    <xf numFmtId="4" fontId="4" fillId="0" borderId="103" xfId="0" applyNumberFormat="1" applyFont="1" applyFill="1" applyBorder="1" applyAlignment="1">
      <alignment horizontal="center" vertical="center"/>
    </xf>
    <xf numFmtId="0" fontId="7" fillId="53" borderId="104" xfId="0" applyFont="1" applyFill="1" applyBorder="1" applyAlignment="1">
      <alignment horizontal="center" vertical="center"/>
    </xf>
    <xf numFmtId="0" fontId="7" fillId="53" borderId="105" xfId="0" applyFont="1" applyFill="1" applyBorder="1" applyAlignment="1">
      <alignment horizontal="center" vertical="center"/>
    </xf>
    <xf numFmtId="0" fontId="7" fillId="53" borderId="106" xfId="0" applyFont="1" applyFill="1" applyBorder="1" applyAlignment="1">
      <alignment vertical="center"/>
    </xf>
    <xf numFmtId="0" fontId="4" fillId="53" borderId="107" xfId="0" applyFont="1" applyFill="1" applyBorder="1" applyAlignment="1">
      <alignment horizontal="center" vertical="center"/>
    </xf>
    <xf numFmtId="0" fontId="4" fillId="53" borderId="108" xfId="0" applyFont="1" applyFill="1" applyBorder="1" applyAlignment="1">
      <alignment horizontal="center" vertical="center"/>
    </xf>
    <xf numFmtId="2" fontId="4" fillId="53" borderId="108" xfId="0" applyNumberFormat="1" applyFont="1" applyFill="1" applyBorder="1" applyAlignment="1">
      <alignment horizontal="center" vertical="center"/>
    </xf>
    <xf numFmtId="3" fontId="4" fillId="53" borderId="109" xfId="0" applyNumberFormat="1" applyFont="1" applyFill="1" applyBorder="1" applyAlignment="1">
      <alignment horizontal="center" vertical="center"/>
    </xf>
    <xf numFmtId="0" fontId="7" fillId="49" borderId="33" xfId="0" applyFont="1" applyFill="1" applyBorder="1" applyAlignment="1">
      <alignment vertical="center"/>
    </xf>
    <xf numFmtId="0" fontId="4" fillId="50" borderId="7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0" fontId="4" fillId="0" borderId="110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/>
    </xf>
    <xf numFmtId="4" fontId="4" fillId="0" borderId="111" xfId="0" applyNumberFormat="1" applyFont="1" applyFill="1" applyBorder="1" applyAlignment="1">
      <alignment horizontal="center" vertical="center"/>
    </xf>
    <xf numFmtId="3" fontId="4" fillId="0" borderId="112" xfId="0" applyNumberFormat="1" applyFont="1" applyFill="1" applyBorder="1" applyAlignment="1">
      <alignment horizontal="right" vertical="center"/>
    </xf>
    <xf numFmtId="0" fontId="12" fillId="0" borderId="113" xfId="0" applyFont="1" applyBorder="1" applyAlignment="1">
      <alignment/>
    </xf>
    <xf numFmtId="0" fontId="12" fillId="0" borderId="114" xfId="0" applyFont="1" applyBorder="1" applyAlignment="1">
      <alignment/>
    </xf>
    <xf numFmtId="0" fontId="12" fillId="0" borderId="115" xfId="0" applyFont="1" applyBorder="1" applyAlignment="1">
      <alignment vertical="center" wrapText="1"/>
    </xf>
    <xf numFmtId="0" fontId="12" fillId="0" borderId="116" xfId="0" applyFont="1" applyBorder="1" applyAlignment="1">
      <alignment vertical="center" wrapText="1"/>
    </xf>
    <xf numFmtId="0" fontId="12" fillId="0" borderId="117" xfId="0" applyFont="1" applyBorder="1" applyAlignment="1">
      <alignment/>
    </xf>
    <xf numFmtId="0" fontId="12" fillId="0" borderId="118" xfId="0" applyFont="1" applyBorder="1" applyAlignment="1">
      <alignment/>
    </xf>
    <xf numFmtId="0" fontId="12" fillId="0" borderId="119" xfId="0" applyFont="1" applyBorder="1" applyAlignment="1">
      <alignment/>
    </xf>
    <xf numFmtId="0" fontId="12" fillId="0" borderId="120" xfId="0" applyFont="1" applyBorder="1" applyAlignment="1">
      <alignment vertical="center" wrapText="1"/>
    </xf>
    <xf numFmtId="0" fontId="12" fillId="0" borderId="23" xfId="0" applyFont="1" applyBorder="1" applyAlignment="1">
      <alignment/>
    </xf>
    <xf numFmtId="0" fontId="12" fillId="0" borderId="121" xfId="0" applyFont="1" applyBorder="1" applyAlignment="1">
      <alignment/>
    </xf>
    <xf numFmtId="3" fontId="12" fillId="0" borderId="122" xfId="0" applyNumberFormat="1" applyFont="1" applyBorder="1" applyAlignment="1">
      <alignment/>
    </xf>
    <xf numFmtId="0" fontId="12" fillId="0" borderId="123" xfId="0" applyFont="1" applyBorder="1" applyAlignment="1">
      <alignment vertical="center" wrapText="1"/>
    </xf>
    <xf numFmtId="3" fontId="12" fillId="0" borderId="124" xfId="0" applyNumberFormat="1" applyFont="1" applyBorder="1" applyAlignment="1">
      <alignment vertical="center" wrapText="1"/>
    </xf>
    <xf numFmtId="0" fontId="12" fillId="0" borderId="125" xfId="0" applyFont="1" applyBorder="1" applyAlignment="1">
      <alignment/>
    </xf>
    <xf numFmtId="3" fontId="12" fillId="0" borderId="126" xfId="0" applyNumberFormat="1" applyFont="1" applyBorder="1" applyAlignment="1">
      <alignment/>
    </xf>
    <xf numFmtId="4" fontId="4" fillId="0" borderId="65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vertical="center" wrapText="1"/>
    </xf>
    <xf numFmtId="0" fontId="4" fillId="0" borderId="127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/>
    </xf>
    <xf numFmtId="0" fontId="4" fillId="0" borderId="129" xfId="106" applyFont="1" applyFill="1" applyBorder="1" applyAlignment="1">
      <alignment vertical="center" wrapText="1"/>
      <protection/>
    </xf>
    <xf numFmtId="0" fontId="4" fillId="0" borderId="13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3" fontId="4" fillId="0" borderId="131" xfId="0" applyNumberFormat="1" applyFont="1" applyFill="1" applyBorder="1" applyAlignment="1">
      <alignment horizontal="right" vertical="center"/>
    </xf>
    <xf numFmtId="0" fontId="4" fillId="0" borderId="132" xfId="0" applyFont="1" applyFill="1" applyBorder="1" applyAlignment="1">
      <alignment vertical="center" wrapText="1"/>
    </xf>
    <xf numFmtId="0" fontId="4" fillId="0" borderId="133" xfId="0" applyFont="1" applyFill="1" applyBorder="1" applyAlignment="1">
      <alignment horizontal="center" vertical="center"/>
    </xf>
    <xf numFmtId="0" fontId="4" fillId="0" borderId="134" xfId="0" applyFont="1" applyFill="1" applyBorder="1" applyAlignment="1">
      <alignment horizontal="center" vertical="center"/>
    </xf>
    <xf numFmtId="4" fontId="4" fillId="0" borderId="13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3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7" fillId="49" borderId="136" xfId="0" applyFont="1" applyFill="1" applyBorder="1" applyAlignment="1" applyProtection="1">
      <alignment horizontal="center" vertical="center" wrapText="1"/>
      <protection locked="0"/>
    </xf>
    <xf numFmtId="0" fontId="7" fillId="49" borderId="137" xfId="0" applyFont="1" applyFill="1" applyBorder="1" applyAlignment="1" applyProtection="1">
      <alignment horizontal="center" vertical="center" wrapText="1"/>
      <protection locked="0"/>
    </xf>
    <xf numFmtId="0" fontId="1" fillId="49" borderId="138" xfId="0" applyFont="1" applyFill="1" applyBorder="1" applyAlignment="1">
      <alignment horizontal="center" vertical="center" wrapText="1"/>
    </xf>
    <xf numFmtId="0" fontId="1" fillId="49" borderId="31" xfId="0" applyFont="1" applyFill="1" applyBorder="1" applyAlignment="1">
      <alignment horizontal="center" vertical="center" wrapText="1"/>
    </xf>
    <xf numFmtId="0" fontId="1" fillId="49" borderId="139" xfId="0" applyFont="1" applyFill="1" applyBorder="1" applyAlignment="1">
      <alignment horizontal="center" vertical="center" wrapText="1"/>
    </xf>
    <xf numFmtId="0" fontId="1" fillId="49" borderId="95" xfId="0" applyFont="1" applyFill="1" applyBorder="1" applyAlignment="1">
      <alignment horizontal="center" vertical="center" wrapText="1"/>
    </xf>
    <xf numFmtId="0" fontId="7" fillId="49" borderId="140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>
      <alignment horizontal="center" vertical="center" wrapText="1"/>
    </xf>
    <xf numFmtId="49" fontId="7" fillId="49" borderId="13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>
      <alignment horizontal="center" vertical="center" wrapText="1"/>
    </xf>
  </cellXfs>
  <cellStyles count="117">
    <cellStyle name="Normal" xfId="0"/>
    <cellStyle name="_PERSONAL" xfId="15"/>
    <cellStyle name="_PERSONAL 2" xfId="16"/>
    <cellStyle name="_PERSONAL_1" xfId="17"/>
    <cellStyle name="_PERSONAL_1 2" xfId="18"/>
    <cellStyle name="20% - akcent 1" xfId="19"/>
    <cellStyle name="20% - akcent 1 2" xfId="20"/>
    <cellStyle name="20% - akcent 2" xfId="21"/>
    <cellStyle name="20% - akcent 2 2" xfId="22"/>
    <cellStyle name="20% - akcent 3" xfId="23"/>
    <cellStyle name="20% - akcent 3 2" xfId="24"/>
    <cellStyle name="20% - akcent 4" xfId="25"/>
    <cellStyle name="20% - akcent 4 2" xfId="26"/>
    <cellStyle name="20% - akcent 5" xfId="27"/>
    <cellStyle name="20% - akcent 5 2" xfId="28"/>
    <cellStyle name="20% - akcent 6" xfId="29"/>
    <cellStyle name="20% - akcent 6 2" xfId="30"/>
    <cellStyle name="40% - akcent 1" xfId="31"/>
    <cellStyle name="40% - akcent 1 2" xfId="32"/>
    <cellStyle name="40% - akcent 2" xfId="33"/>
    <cellStyle name="40% - akcent 2 2" xfId="34"/>
    <cellStyle name="40% - akcent 3" xfId="35"/>
    <cellStyle name="40% - akcent 3 2" xfId="36"/>
    <cellStyle name="40% - akcent 4" xfId="37"/>
    <cellStyle name="40% - akcent 4 2" xfId="38"/>
    <cellStyle name="40% - akcent 5" xfId="39"/>
    <cellStyle name="40% - akcent 5 2" xfId="40"/>
    <cellStyle name="40% - akcent 6" xfId="41"/>
    <cellStyle name="40% - akcent 6 2" xfId="42"/>
    <cellStyle name="60% - akcent 1" xfId="43"/>
    <cellStyle name="60% - akcent 1 2" xfId="44"/>
    <cellStyle name="60% - akcent 2" xfId="45"/>
    <cellStyle name="60% - akcent 2 2" xfId="46"/>
    <cellStyle name="60% - akcent 3" xfId="47"/>
    <cellStyle name="60% - akcent 3 2" xfId="48"/>
    <cellStyle name="60% - akcent 4" xfId="49"/>
    <cellStyle name="60% - akcent 4 2" xfId="50"/>
    <cellStyle name="60% - akcent 5" xfId="51"/>
    <cellStyle name="60% - akcent 5 2" xfId="52"/>
    <cellStyle name="60% - akcent 6" xfId="53"/>
    <cellStyle name="60% - akcent 6 2" xfId="54"/>
    <cellStyle name="Akcent 1" xfId="55"/>
    <cellStyle name="Akcent 1 2" xfId="56"/>
    <cellStyle name="Akcent 2" xfId="57"/>
    <cellStyle name="Akcent 2 2" xfId="58"/>
    <cellStyle name="Akcent 3" xfId="59"/>
    <cellStyle name="Akcent 3 2" xfId="60"/>
    <cellStyle name="Akcent 4" xfId="61"/>
    <cellStyle name="Akcent 4 2" xfId="62"/>
    <cellStyle name="Akcent 5" xfId="63"/>
    <cellStyle name="Akcent 5 2" xfId="64"/>
    <cellStyle name="Akcent 6" xfId="65"/>
    <cellStyle name="Akcent 6 2" xfId="66"/>
    <cellStyle name="Comma [0]_laroux" xfId="67"/>
    <cellStyle name="Comma_laroux" xfId="68"/>
    <cellStyle name="Currency [0]_laroux" xfId="69"/>
    <cellStyle name="Currency_laroux" xfId="70"/>
    <cellStyle name="Dane wejściowe" xfId="71"/>
    <cellStyle name="Dane wejściowe 2" xfId="72"/>
    <cellStyle name="Dane wyjściowe" xfId="73"/>
    <cellStyle name="Dane wyjściowe 2" xfId="74"/>
    <cellStyle name="Dobre" xfId="75"/>
    <cellStyle name="Dobre 2" xfId="76"/>
    <cellStyle name="Comma" xfId="77"/>
    <cellStyle name="Comma [0]" xfId="78"/>
    <cellStyle name="Hyperlink" xfId="79"/>
    <cellStyle name="Komórka połączona" xfId="80"/>
    <cellStyle name="Komórka połączona 2" xfId="81"/>
    <cellStyle name="Komórka zaznaczona" xfId="82"/>
    <cellStyle name="Komórka zaznaczona 2" xfId="83"/>
    <cellStyle name="Nagłówek 1" xfId="84"/>
    <cellStyle name="Nagłówek 1 2" xfId="85"/>
    <cellStyle name="Nagłówek 2" xfId="86"/>
    <cellStyle name="Nagłówek 2 2" xfId="87"/>
    <cellStyle name="Nagłówek 3" xfId="88"/>
    <cellStyle name="Nagłówek 3 2" xfId="89"/>
    <cellStyle name="Nagłówek 4" xfId="90"/>
    <cellStyle name="Nagłówek 4 2" xfId="91"/>
    <cellStyle name="Neutralne" xfId="92"/>
    <cellStyle name="Neutralne 2" xfId="93"/>
    <cellStyle name="Normal_laroux" xfId="94"/>
    <cellStyle name="normální_laroux" xfId="95"/>
    <cellStyle name="Normalny 17" xfId="96"/>
    <cellStyle name="Normalny 2" xfId="97"/>
    <cellStyle name="Normalny 23" xfId="98"/>
    <cellStyle name="Normalny 24" xfId="99"/>
    <cellStyle name="Normalny 25" xfId="100"/>
    <cellStyle name="Normalny 26" xfId="101"/>
    <cellStyle name="Normalny 27" xfId="102"/>
    <cellStyle name="Normalny 28" xfId="103"/>
    <cellStyle name="Normalny 29" xfId="104"/>
    <cellStyle name="Normalny 3" xfId="105"/>
    <cellStyle name="Normalny 4" xfId="106"/>
    <cellStyle name="Normalny 5" xfId="107"/>
    <cellStyle name="Obliczenia" xfId="108"/>
    <cellStyle name="Obliczenia 2" xfId="109"/>
    <cellStyle name="Followed Hyperlink" xfId="110"/>
    <cellStyle name="Percent" xfId="111"/>
    <cellStyle name="Styl 1" xfId="112"/>
    <cellStyle name="Styl 1 2" xfId="113"/>
    <cellStyle name="Suma" xfId="114"/>
    <cellStyle name="Suma 2" xfId="115"/>
    <cellStyle name="Tekst objaśnienia" xfId="116"/>
    <cellStyle name="Tekst objaśnienia 2" xfId="117"/>
    <cellStyle name="Tekst ostrzeżenia" xfId="118"/>
    <cellStyle name="Tekst ostrzeżenia 2" xfId="119"/>
    <cellStyle name="Tytuł" xfId="120"/>
    <cellStyle name="Tytuł 2" xfId="121"/>
    <cellStyle name="Uwaga" xfId="122"/>
    <cellStyle name="Uwaga 2" xfId="123"/>
    <cellStyle name="Currency" xfId="124"/>
    <cellStyle name="Currency [0]" xfId="125"/>
    <cellStyle name="Walutowy 2" xfId="126"/>
    <cellStyle name="Walutowy 3" xfId="127"/>
    <cellStyle name="Walutowy 4" xfId="128"/>
    <cellStyle name="Złe" xfId="129"/>
    <cellStyle name="Złe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view="pageBreakPreview" zoomScaleSheetLayoutView="100" workbookViewId="0" topLeftCell="A1">
      <selection activeCell="G64" sqref="G64"/>
    </sheetView>
  </sheetViews>
  <sheetFormatPr defaultColWidth="9.00390625" defaultRowHeight="12.75"/>
  <cols>
    <col min="1" max="1" width="7.125" style="111" bestFit="1" customWidth="1"/>
    <col min="2" max="2" width="14.25390625" style="111" customWidth="1"/>
    <col min="3" max="3" width="62.625" style="112" customWidth="1"/>
    <col min="4" max="4" width="7.375" style="111" customWidth="1"/>
    <col min="5" max="5" width="8.625" style="111" customWidth="1"/>
    <col min="6" max="6" width="12.00390625" style="111" customWidth="1"/>
    <col min="7" max="7" width="11.00390625" style="113" customWidth="1"/>
    <col min="8" max="10" width="11.25390625" style="115" customWidth="1"/>
    <col min="11" max="12" width="13.00390625" style="19" customWidth="1"/>
    <col min="13" max="16384" width="9.125" style="19" customWidth="1"/>
  </cols>
  <sheetData>
    <row r="1" spans="1:12" s="3" customFormat="1" ht="18.75">
      <c r="A1" s="216" t="s">
        <v>102</v>
      </c>
      <c r="B1" s="216"/>
      <c r="C1" s="216"/>
      <c r="D1" s="216"/>
      <c r="E1" s="216"/>
      <c r="F1" s="216"/>
      <c r="G1" s="216"/>
      <c r="H1" s="18"/>
      <c r="I1" s="18"/>
      <c r="J1" s="18"/>
      <c r="K1" s="18"/>
      <c r="L1" s="7"/>
    </row>
    <row r="2" spans="1:13" s="1" customFormat="1" ht="37.5" customHeight="1">
      <c r="A2" s="217" t="s">
        <v>79</v>
      </c>
      <c r="B2" s="217"/>
      <c r="C2" s="217"/>
      <c r="D2" s="217"/>
      <c r="E2" s="217"/>
      <c r="F2" s="217"/>
      <c r="G2" s="217"/>
      <c r="H2" s="17"/>
      <c r="I2" s="17"/>
      <c r="J2" s="17"/>
      <c r="K2" s="17"/>
      <c r="L2" s="20"/>
      <c r="M2" s="20"/>
    </row>
    <row r="3" spans="1:13" s="1" customFormat="1" ht="8.25" customHeight="1" thickBot="1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0"/>
      <c r="M3" s="20"/>
    </row>
    <row r="4" spans="1:13" s="11" customFormat="1" ht="13.5" thickTop="1">
      <c r="A4" s="224" t="s">
        <v>26</v>
      </c>
      <c r="B4" s="226" t="s">
        <v>34</v>
      </c>
      <c r="C4" s="226" t="s">
        <v>28</v>
      </c>
      <c r="D4" s="218" t="s">
        <v>41</v>
      </c>
      <c r="E4" s="219"/>
      <c r="F4" s="220" t="s">
        <v>70</v>
      </c>
      <c r="G4" s="222" t="s">
        <v>35</v>
      </c>
      <c r="H4" s="24"/>
      <c r="I4" s="24"/>
      <c r="J4" s="24"/>
      <c r="K4" s="24"/>
      <c r="L4" s="24"/>
      <c r="M4" s="24"/>
    </row>
    <row r="5" spans="1:13" s="11" customFormat="1" ht="12.75">
      <c r="A5" s="225"/>
      <c r="B5" s="227"/>
      <c r="C5" s="227"/>
      <c r="D5" s="2" t="s">
        <v>0</v>
      </c>
      <c r="E5" s="2" t="s">
        <v>27</v>
      </c>
      <c r="F5" s="221"/>
      <c r="G5" s="223"/>
      <c r="H5" s="24"/>
      <c r="I5" s="24"/>
      <c r="J5" s="24"/>
      <c r="K5" s="24"/>
      <c r="L5" s="24"/>
      <c r="M5" s="24"/>
    </row>
    <row r="6" spans="1:7" s="3" customFormat="1" ht="13.5" thickBot="1">
      <c r="A6" s="16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21">
        <v>7</v>
      </c>
    </row>
    <row r="7" spans="1:7" s="3" customFormat="1" ht="16.5" customHeight="1" thickBot="1">
      <c r="A7" s="91"/>
      <c r="B7" s="92" t="s">
        <v>11</v>
      </c>
      <c r="C7" s="93" t="s">
        <v>29</v>
      </c>
      <c r="D7" s="94" t="s">
        <v>10</v>
      </c>
      <c r="E7" s="94" t="s">
        <v>10</v>
      </c>
      <c r="F7" s="95" t="s">
        <v>10</v>
      </c>
      <c r="G7" s="96" t="s">
        <v>10</v>
      </c>
    </row>
    <row r="8" spans="1:7" s="4" customFormat="1" ht="14.25" thickBot="1" thickTop="1">
      <c r="A8" s="14" t="s">
        <v>10</v>
      </c>
      <c r="B8" s="8" t="s">
        <v>12</v>
      </c>
      <c r="C8" s="9" t="s">
        <v>30</v>
      </c>
      <c r="D8" s="8" t="s">
        <v>10</v>
      </c>
      <c r="E8" s="8" t="s">
        <v>10</v>
      </c>
      <c r="F8" s="8" t="s">
        <v>10</v>
      </c>
      <c r="G8" s="10" t="s">
        <v>10</v>
      </c>
    </row>
    <row r="9" spans="1:7" s="4" customFormat="1" ht="14.25" thickBot="1" thickTop="1">
      <c r="A9" s="15">
        <v>1</v>
      </c>
      <c r="B9" s="97"/>
      <c r="C9" s="13" t="s">
        <v>51</v>
      </c>
      <c r="D9" s="12" t="s">
        <v>7</v>
      </c>
      <c r="E9" s="12">
        <v>0.126</v>
      </c>
      <c r="F9" s="202"/>
      <c r="G9" s="70"/>
    </row>
    <row r="10" spans="1:7" s="4" customFormat="1" ht="26.25" thickBot="1">
      <c r="A10" s="87" t="s">
        <v>10</v>
      </c>
      <c r="B10" s="81" t="s">
        <v>73</v>
      </c>
      <c r="C10" s="88" t="s">
        <v>74</v>
      </c>
      <c r="D10" s="81" t="s">
        <v>10</v>
      </c>
      <c r="E10" s="81" t="s">
        <v>10</v>
      </c>
      <c r="F10" s="82" t="s">
        <v>10</v>
      </c>
      <c r="G10" s="83" t="s">
        <v>10</v>
      </c>
    </row>
    <row r="11" spans="1:7" s="4" customFormat="1" ht="13.5" thickBot="1">
      <c r="A11" s="64">
        <f>A9+1</f>
        <v>2</v>
      </c>
      <c r="B11" s="69"/>
      <c r="C11" s="49" t="s">
        <v>75</v>
      </c>
      <c r="D11" s="89" t="s">
        <v>8</v>
      </c>
      <c r="E11" s="89">
        <v>28</v>
      </c>
      <c r="F11" s="90"/>
      <c r="G11" s="62">
        <f>IF(F11*E11=0,"",F11*E11)</f>
      </c>
    </row>
    <row r="12" spans="1:7" s="3" customFormat="1" ht="13.5" thickBot="1">
      <c r="A12" s="39" t="s">
        <v>10</v>
      </c>
      <c r="B12" s="40" t="s">
        <v>13</v>
      </c>
      <c r="C12" s="80" t="s">
        <v>31</v>
      </c>
      <c r="D12" s="40" t="s">
        <v>10</v>
      </c>
      <c r="E12" s="81" t="s">
        <v>10</v>
      </c>
      <c r="F12" s="82" t="s">
        <v>10</v>
      </c>
      <c r="G12" s="83" t="s">
        <v>10</v>
      </c>
    </row>
    <row r="13" spans="1:7" s="3" customFormat="1" ht="14.25">
      <c r="A13" s="57">
        <f>A11+1</f>
        <v>3</v>
      </c>
      <c r="B13" s="37"/>
      <c r="C13" s="98" t="s">
        <v>78</v>
      </c>
      <c r="D13" s="50" t="s">
        <v>71</v>
      </c>
      <c r="E13" s="74">
        <v>90</v>
      </c>
      <c r="F13" s="90"/>
      <c r="G13" s="62"/>
    </row>
    <row r="14" spans="1:7" s="3" customFormat="1" ht="15" thickBot="1">
      <c r="A14" s="57">
        <f>A13+1</f>
        <v>4</v>
      </c>
      <c r="B14" s="79"/>
      <c r="C14" s="99" t="s">
        <v>42</v>
      </c>
      <c r="D14" s="100" t="s">
        <v>77</v>
      </c>
      <c r="E14" s="101">
        <f>E13*0.15</f>
        <v>13.5</v>
      </c>
      <c r="F14" s="102"/>
      <c r="G14" s="103"/>
    </row>
    <row r="15" spans="1:7" s="3" customFormat="1" ht="13.5" thickBot="1">
      <c r="A15" s="39" t="s">
        <v>10</v>
      </c>
      <c r="B15" s="40" t="s">
        <v>20</v>
      </c>
      <c r="C15" s="80" t="s">
        <v>32</v>
      </c>
      <c r="D15" s="40" t="s">
        <v>10</v>
      </c>
      <c r="E15" s="81" t="s">
        <v>10</v>
      </c>
      <c r="F15" s="82" t="s">
        <v>10</v>
      </c>
      <c r="G15" s="83" t="s">
        <v>10</v>
      </c>
    </row>
    <row r="16" spans="1:7" s="3" customFormat="1" ht="14.25">
      <c r="A16" s="57">
        <f>A14+1</f>
        <v>5</v>
      </c>
      <c r="B16" s="42"/>
      <c r="C16" s="66" t="s">
        <v>81</v>
      </c>
      <c r="D16" s="43" t="s">
        <v>71</v>
      </c>
      <c r="E16" s="84">
        <v>57</v>
      </c>
      <c r="F16" s="85"/>
      <c r="G16" s="86"/>
    </row>
    <row r="17" spans="1:7" s="3" customFormat="1" ht="14.25">
      <c r="A17" s="57">
        <f>A16+1</f>
        <v>6</v>
      </c>
      <c r="B17" s="42"/>
      <c r="C17" s="122" t="s">
        <v>89</v>
      </c>
      <c r="D17" s="43" t="s">
        <v>71</v>
      </c>
      <c r="E17" s="184">
        <v>6</v>
      </c>
      <c r="F17" s="185"/>
      <c r="G17" s="186"/>
    </row>
    <row r="18" spans="1:7" s="3" customFormat="1" ht="13.5" thickBot="1">
      <c r="A18" s="57">
        <f>A17+1</f>
        <v>7</v>
      </c>
      <c r="B18" s="42"/>
      <c r="C18" s="122" t="s">
        <v>88</v>
      </c>
      <c r="D18" s="153" t="s">
        <v>8</v>
      </c>
      <c r="E18" s="184">
        <v>86</v>
      </c>
      <c r="F18" s="185"/>
      <c r="G18" s="186"/>
    </row>
    <row r="19" spans="1:7" s="3" customFormat="1" ht="14.25" thickBot="1" thickTop="1">
      <c r="A19" s="28" t="s">
        <v>10</v>
      </c>
      <c r="B19" s="73" t="s">
        <v>21</v>
      </c>
      <c r="C19" s="179" t="s">
        <v>33</v>
      </c>
      <c r="D19" s="32" t="s">
        <v>10</v>
      </c>
      <c r="E19" s="32" t="s">
        <v>10</v>
      </c>
      <c r="F19" s="71" t="s">
        <v>10</v>
      </c>
      <c r="G19" s="56" t="s">
        <v>10</v>
      </c>
    </row>
    <row r="20" spans="1:7" s="3" customFormat="1" ht="14.25" thickBot="1" thickTop="1">
      <c r="A20" s="104" t="s">
        <v>10</v>
      </c>
      <c r="B20" s="105" t="s">
        <v>67</v>
      </c>
      <c r="C20" s="180" t="s">
        <v>36</v>
      </c>
      <c r="D20" s="105" t="s">
        <v>10</v>
      </c>
      <c r="E20" s="81" t="s">
        <v>10</v>
      </c>
      <c r="F20" s="82" t="s">
        <v>10</v>
      </c>
      <c r="G20" s="83" t="s">
        <v>10</v>
      </c>
    </row>
    <row r="21" spans="1:7" s="3" customFormat="1" ht="15" thickBot="1">
      <c r="A21" s="57">
        <f>A18+1</f>
        <v>8</v>
      </c>
      <c r="B21" s="181"/>
      <c r="C21" s="182" t="s">
        <v>38</v>
      </c>
      <c r="D21" s="181" t="s">
        <v>77</v>
      </c>
      <c r="E21" s="181">
        <v>64</v>
      </c>
      <c r="F21" s="75"/>
      <c r="G21" s="61"/>
    </row>
    <row r="22" spans="1:7" s="3" customFormat="1" ht="13.5" thickBot="1">
      <c r="A22" s="39" t="s">
        <v>10</v>
      </c>
      <c r="B22" s="40" t="s">
        <v>14</v>
      </c>
      <c r="C22" s="144" t="s">
        <v>39</v>
      </c>
      <c r="D22" s="40" t="s">
        <v>10</v>
      </c>
      <c r="E22" s="40" t="s">
        <v>10</v>
      </c>
      <c r="F22" s="72" t="s">
        <v>10</v>
      </c>
      <c r="G22" s="46"/>
    </row>
    <row r="23" spans="1:7" s="3" customFormat="1" ht="15" thickBot="1">
      <c r="A23" s="57">
        <f>A21+1</f>
        <v>9</v>
      </c>
      <c r="B23" s="183"/>
      <c r="C23" s="182" t="s">
        <v>40</v>
      </c>
      <c r="D23" s="181" t="s">
        <v>77</v>
      </c>
      <c r="E23" s="76">
        <v>6</v>
      </c>
      <c r="F23" s="75"/>
      <c r="G23" s="61"/>
    </row>
    <row r="24" spans="1:7" s="3" customFormat="1" ht="14.25" thickBot="1" thickTop="1">
      <c r="A24" s="172" t="s">
        <v>10</v>
      </c>
      <c r="B24" s="173" t="s">
        <v>43</v>
      </c>
      <c r="C24" s="174" t="s">
        <v>44</v>
      </c>
      <c r="D24" s="175" t="s">
        <v>10</v>
      </c>
      <c r="E24" s="176" t="s">
        <v>10</v>
      </c>
      <c r="F24" s="177" t="s">
        <v>10</v>
      </c>
      <c r="G24" s="178" t="s">
        <v>10</v>
      </c>
    </row>
    <row r="25" spans="1:7" s="3" customFormat="1" ht="14.25" thickBot="1" thickTop="1">
      <c r="A25" s="163"/>
      <c r="B25" s="164" t="s">
        <v>85</v>
      </c>
      <c r="C25" s="165" t="s">
        <v>86</v>
      </c>
      <c r="D25" s="164"/>
      <c r="E25" s="166"/>
      <c r="F25" s="167"/>
      <c r="G25" s="168"/>
    </row>
    <row r="26" spans="1:7" s="3" customFormat="1" ht="15" thickBot="1">
      <c r="A26" s="126">
        <f>A23+1</f>
        <v>10</v>
      </c>
      <c r="B26" s="169"/>
      <c r="C26" s="122" t="s">
        <v>87</v>
      </c>
      <c r="D26" s="42" t="s">
        <v>71</v>
      </c>
      <c r="E26" s="170">
        <v>290</v>
      </c>
      <c r="F26" s="171"/>
      <c r="G26" s="52">
        <f>IF(F26*E26=0,"",F26*E26)</f>
      </c>
    </row>
    <row r="27" spans="1:7" s="3" customFormat="1" ht="14.25" thickBot="1" thickTop="1">
      <c r="A27" s="156" t="s">
        <v>10</v>
      </c>
      <c r="B27" s="157" t="s">
        <v>22</v>
      </c>
      <c r="C27" s="158" t="s">
        <v>1</v>
      </c>
      <c r="D27" s="159" t="s">
        <v>10</v>
      </c>
      <c r="E27" s="160" t="s">
        <v>10</v>
      </c>
      <c r="F27" s="161" t="s">
        <v>10</v>
      </c>
      <c r="G27" s="162" t="s">
        <v>10</v>
      </c>
    </row>
    <row r="28" spans="1:7" s="3" customFormat="1" ht="14.25" thickBot="1" thickTop="1">
      <c r="A28" s="145"/>
      <c r="B28" s="146" t="s">
        <v>53</v>
      </c>
      <c r="C28" s="147" t="s">
        <v>54</v>
      </c>
      <c r="D28" s="148" t="s">
        <v>10</v>
      </c>
      <c r="E28" s="149" t="s">
        <v>10</v>
      </c>
      <c r="F28" s="150" t="s">
        <v>10</v>
      </c>
      <c r="G28" s="151" t="s">
        <v>10</v>
      </c>
    </row>
    <row r="29" spans="1:7" s="3" customFormat="1" ht="51.75" thickBot="1">
      <c r="A29" s="152">
        <f>A26+1</f>
        <v>11</v>
      </c>
      <c r="B29" s="42"/>
      <c r="C29" s="122" t="s">
        <v>92</v>
      </c>
      <c r="D29" s="153" t="s">
        <v>71</v>
      </c>
      <c r="E29" s="37">
        <v>70</v>
      </c>
      <c r="F29" s="154"/>
      <c r="G29" s="155"/>
    </row>
    <row r="30" spans="1:8" s="3" customFormat="1" ht="14.25" thickBot="1" thickTop="1">
      <c r="A30" s="28" t="s">
        <v>10</v>
      </c>
      <c r="B30" s="29" t="s">
        <v>23</v>
      </c>
      <c r="C30" s="108" t="s">
        <v>2</v>
      </c>
      <c r="D30" s="31" t="s">
        <v>10</v>
      </c>
      <c r="E30" s="32" t="s">
        <v>10</v>
      </c>
      <c r="F30" s="55" t="s">
        <v>10</v>
      </c>
      <c r="G30" s="56" t="s">
        <v>10</v>
      </c>
      <c r="H30" s="65"/>
    </row>
    <row r="31" spans="1:8" s="3" customFormat="1" ht="14.25" thickBot="1" thickTop="1">
      <c r="A31" s="104" t="s">
        <v>10</v>
      </c>
      <c r="B31" s="105" t="s">
        <v>24</v>
      </c>
      <c r="C31" s="109" t="s">
        <v>45</v>
      </c>
      <c r="D31" s="105" t="s">
        <v>10</v>
      </c>
      <c r="E31" s="105" t="s">
        <v>10</v>
      </c>
      <c r="F31" s="106" t="s">
        <v>10</v>
      </c>
      <c r="G31" s="107" t="s">
        <v>10</v>
      </c>
      <c r="H31" s="65"/>
    </row>
    <row r="32" spans="1:8" s="3" customFormat="1" ht="25.5">
      <c r="A32" s="77">
        <f>A29+1</f>
        <v>12</v>
      </c>
      <c r="B32" s="37"/>
      <c r="C32" s="27" t="s">
        <v>46</v>
      </c>
      <c r="D32" s="110" t="s">
        <v>71</v>
      </c>
      <c r="E32" s="47">
        <v>71</v>
      </c>
      <c r="F32" s="48"/>
      <c r="G32" s="54"/>
      <c r="H32" s="65"/>
    </row>
    <row r="33" spans="1:8" s="3" customFormat="1" ht="15" thickBot="1">
      <c r="A33" s="64">
        <f>A32+1</f>
        <v>13</v>
      </c>
      <c r="B33" s="37"/>
      <c r="C33" s="49" t="s">
        <v>80</v>
      </c>
      <c r="D33" s="78" t="s">
        <v>71</v>
      </c>
      <c r="E33" s="50">
        <v>60</v>
      </c>
      <c r="F33" s="63"/>
      <c r="G33" s="62"/>
      <c r="H33" s="65"/>
    </row>
    <row r="34" spans="1:8" s="3" customFormat="1" ht="13.5" thickBot="1">
      <c r="A34" s="39" t="s">
        <v>10</v>
      </c>
      <c r="B34" s="40" t="s">
        <v>47</v>
      </c>
      <c r="C34" s="68" t="s">
        <v>48</v>
      </c>
      <c r="D34" s="40" t="s">
        <v>10</v>
      </c>
      <c r="E34" s="40" t="s">
        <v>10</v>
      </c>
      <c r="F34" s="45" t="s">
        <v>10</v>
      </c>
      <c r="G34" s="46" t="s">
        <v>10</v>
      </c>
      <c r="H34" s="65"/>
    </row>
    <row r="35" spans="1:8" s="3" customFormat="1" ht="15" thickBot="1">
      <c r="A35" s="67">
        <f>A33+1</f>
        <v>14</v>
      </c>
      <c r="B35" s="12"/>
      <c r="C35" s="13" t="s">
        <v>68</v>
      </c>
      <c r="D35" s="12" t="s">
        <v>71</v>
      </c>
      <c r="E35" s="12">
        <v>20</v>
      </c>
      <c r="F35" s="60"/>
      <c r="G35" s="53"/>
      <c r="H35" s="65"/>
    </row>
    <row r="36" spans="1:7" s="3" customFormat="1" ht="14.25" thickBot="1" thickTop="1">
      <c r="A36" s="28" t="s">
        <v>10</v>
      </c>
      <c r="B36" s="29" t="s">
        <v>25</v>
      </c>
      <c r="C36" s="30" t="s">
        <v>3</v>
      </c>
      <c r="D36" s="31" t="s">
        <v>10</v>
      </c>
      <c r="E36" s="32" t="s">
        <v>10</v>
      </c>
      <c r="F36" s="55" t="s">
        <v>10</v>
      </c>
      <c r="G36" s="56" t="s">
        <v>10</v>
      </c>
    </row>
    <row r="37" spans="1:7" s="3" customFormat="1" ht="14.25" thickBot="1" thickTop="1">
      <c r="A37" s="104" t="s">
        <v>10</v>
      </c>
      <c r="B37" s="105" t="s">
        <v>95</v>
      </c>
      <c r="C37" s="180" t="s">
        <v>94</v>
      </c>
      <c r="D37" s="105" t="s">
        <v>10</v>
      </c>
      <c r="E37" s="105" t="s">
        <v>10</v>
      </c>
      <c r="F37" s="106" t="s">
        <v>10</v>
      </c>
      <c r="G37" s="107" t="s">
        <v>10</v>
      </c>
    </row>
    <row r="38" spans="1:7" s="3" customFormat="1" ht="15" thickBot="1">
      <c r="A38" s="57">
        <f>A35+1</f>
        <v>15</v>
      </c>
      <c r="B38" s="119"/>
      <c r="C38" s="215" t="s">
        <v>96</v>
      </c>
      <c r="D38" s="26" t="s">
        <v>71</v>
      </c>
      <c r="E38" s="26">
        <v>2</v>
      </c>
      <c r="F38" s="38"/>
      <c r="G38" s="53"/>
    </row>
    <row r="39" spans="1:7" s="3" customFormat="1" ht="13.5" thickBot="1">
      <c r="A39" s="39" t="s">
        <v>10</v>
      </c>
      <c r="B39" s="40" t="s">
        <v>15</v>
      </c>
      <c r="C39" s="144" t="s">
        <v>4</v>
      </c>
      <c r="D39" s="117" t="s">
        <v>10</v>
      </c>
      <c r="E39" s="40" t="s">
        <v>10</v>
      </c>
      <c r="F39" s="45" t="s">
        <v>10</v>
      </c>
      <c r="G39" s="46" t="s">
        <v>10</v>
      </c>
    </row>
    <row r="40" spans="1:8" s="3" customFormat="1" ht="25.5">
      <c r="A40" s="25">
        <f>A38+1</f>
        <v>16</v>
      </c>
      <c r="B40" s="44"/>
      <c r="C40" s="27" t="s">
        <v>66</v>
      </c>
      <c r="D40" s="26" t="s">
        <v>9</v>
      </c>
      <c r="E40" s="26">
        <v>2</v>
      </c>
      <c r="F40" s="38"/>
      <c r="G40" s="54"/>
      <c r="H40" s="214"/>
    </row>
    <row r="41" spans="1:7" s="3" customFormat="1" ht="25.5">
      <c r="A41" s="36">
        <f>A40+1</f>
        <v>17</v>
      </c>
      <c r="B41" s="44"/>
      <c r="C41" s="49" t="s">
        <v>76</v>
      </c>
      <c r="D41" s="50" t="s">
        <v>9</v>
      </c>
      <c r="E41" s="26">
        <v>3</v>
      </c>
      <c r="F41" s="38"/>
      <c r="G41" s="62"/>
    </row>
    <row r="42" spans="1:7" s="3" customFormat="1" ht="13.5" thickBot="1">
      <c r="A42" s="36">
        <f>A41+1</f>
        <v>18</v>
      </c>
      <c r="B42" s="44"/>
      <c r="C42" s="49" t="s">
        <v>84</v>
      </c>
      <c r="D42" s="50" t="s">
        <v>9</v>
      </c>
      <c r="E42" s="26">
        <v>1</v>
      </c>
      <c r="F42" s="38"/>
      <c r="G42" s="62"/>
    </row>
    <row r="43" spans="1:7" s="3" customFormat="1" ht="14.25" thickBot="1" thickTop="1">
      <c r="A43" s="28" t="s">
        <v>10</v>
      </c>
      <c r="B43" s="29" t="s">
        <v>16</v>
      </c>
      <c r="C43" s="30" t="s">
        <v>5</v>
      </c>
      <c r="D43" s="31" t="s">
        <v>10</v>
      </c>
      <c r="E43" s="32" t="s">
        <v>10</v>
      </c>
      <c r="F43" s="55" t="s">
        <v>10</v>
      </c>
      <c r="G43" s="56" t="s">
        <v>10</v>
      </c>
    </row>
    <row r="44" spans="1:7" s="3" customFormat="1" ht="14.25" thickBot="1" thickTop="1">
      <c r="A44" s="33" t="s">
        <v>10</v>
      </c>
      <c r="B44" s="34" t="s">
        <v>17</v>
      </c>
      <c r="C44" s="35" t="s">
        <v>6</v>
      </c>
      <c r="D44" s="34" t="s">
        <v>10</v>
      </c>
      <c r="E44" s="34" t="s">
        <v>10</v>
      </c>
      <c r="F44" s="58" t="s">
        <v>10</v>
      </c>
      <c r="G44" s="59" t="s">
        <v>10</v>
      </c>
    </row>
    <row r="45" spans="1:7" s="3" customFormat="1" ht="25.5">
      <c r="A45" s="25">
        <f>A42+1</f>
        <v>19</v>
      </c>
      <c r="B45" s="26"/>
      <c r="C45" s="27" t="s">
        <v>82</v>
      </c>
      <c r="D45" s="26" t="s">
        <v>8</v>
      </c>
      <c r="E45" s="26">
        <v>45</v>
      </c>
      <c r="F45" s="38"/>
      <c r="G45" s="54"/>
    </row>
    <row r="46" spans="1:7" s="3" customFormat="1" ht="25.5">
      <c r="A46" s="25">
        <f>A45+1</f>
        <v>20</v>
      </c>
      <c r="B46" s="37"/>
      <c r="C46" s="27" t="s">
        <v>83</v>
      </c>
      <c r="D46" s="26" t="s">
        <v>8</v>
      </c>
      <c r="E46" s="116">
        <v>74</v>
      </c>
      <c r="F46" s="38"/>
      <c r="G46" s="52">
        <f>IF(F46*E46=0,"",F46*E46)</f>
      </c>
    </row>
    <row r="47" spans="1:7" s="3" customFormat="1" ht="26.25" thickBot="1">
      <c r="A47" s="25">
        <f>A46+1</f>
        <v>21</v>
      </c>
      <c r="B47" s="12"/>
      <c r="C47" s="13" t="s">
        <v>55</v>
      </c>
      <c r="D47" s="12" t="s">
        <v>8</v>
      </c>
      <c r="E47" s="12">
        <v>29</v>
      </c>
      <c r="F47" s="60"/>
      <c r="G47" s="61"/>
    </row>
    <row r="48" spans="1:7" s="3" customFormat="1" ht="13.5" thickBot="1">
      <c r="A48" s="39" t="s">
        <v>10</v>
      </c>
      <c r="B48" s="40" t="s">
        <v>18</v>
      </c>
      <c r="C48" s="41" t="s">
        <v>37</v>
      </c>
      <c r="D48" s="117" t="s">
        <v>10</v>
      </c>
      <c r="E48" s="40" t="s">
        <v>10</v>
      </c>
      <c r="F48" s="45" t="s">
        <v>10</v>
      </c>
      <c r="G48" s="46" t="s">
        <v>10</v>
      </c>
    </row>
    <row r="49" spans="1:7" s="3" customFormat="1" ht="51">
      <c r="A49" s="118">
        <f>A47+1</f>
        <v>22</v>
      </c>
      <c r="B49" s="119"/>
      <c r="C49" s="203" t="s">
        <v>93</v>
      </c>
      <c r="D49" s="47" t="s">
        <v>71</v>
      </c>
      <c r="E49" s="47">
        <v>197</v>
      </c>
      <c r="F49" s="48"/>
      <c r="G49" s="53"/>
    </row>
    <row r="50" spans="1:7" s="3" customFormat="1" ht="26.25" thickBot="1">
      <c r="A50" s="120">
        <f>A49+1</f>
        <v>23</v>
      </c>
      <c r="B50" s="121"/>
      <c r="C50" s="122" t="s">
        <v>72</v>
      </c>
      <c r="D50" s="123" t="s">
        <v>71</v>
      </c>
      <c r="E50" s="124">
        <v>6.2</v>
      </c>
      <c r="F50" s="125"/>
      <c r="G50" s="52">
        <f>IF(F50*E50=0,"",F50*E50)</f>
      </c>
    </row>
    <row r="51" spans="1:7" s="3" customFormat="1" ht="13.5" thickBot="1">
      <c r="A51" s="39" t="s">
        <v>10</v>
      </c>
      <c r="B51" s="40" t="s">
        <v>19</v>
      </c>
      <c r="C51" s="41" t="s">
        <v>57</v>
      </c>
      <c r="D51" s="117" t="s">
        <v>10</v>
      </c>
      <c r="E51" s="40" t="s">
        <v>10</v>
      </c>
      <c r="F51" s="45" t="s">
        <v>10</v>
      </c>
      <c r="G51" s="46" t="s">
        <v>10</v>
      </c>
    </row>
    <row r="52" spans="1:7" s="3" customFormat="1" ht="13.5" thickBot="1">
      <c r="A52" s="126">
        <f>A50+1</f>
        <v>24</v>
      </c>
      <c r="B52" s="42"/>
      <c r="C52" s="127" t="s">
        <v>56</v>
      </c>
      <c r="D52" s="128" t="s">
        <v>8</v>
      </c>
      <c r="E52" s="129">
        <v>133</v>
      </c>
      <c r="F52" s="130"/>
      <c r="G52" s="53"/>
    </row>
    <row r="53" spans="1:7" s="3" customFormat="1" ht="13.5" thickBot="1">
      <c r="A53" s="39" t="s">
        <v>10</v>
      </c>
      <c r="B53" s="40" t="s">
        <v>58</v>
      </c>
      <c r="C53" s="41" t="s">
        <v>59</v>
      </c>
      <c r="D53" s="117" t="s">
        <v>10</v>
      </c>
      <c r="E53" s="40" t="s">
        <v>10</v>
      </c>
      <c r="F53" s="45" t="s">
        <v>10</v>
      </c>
      <c r="G53" s="46" t="s">
        <v>10</v>
      </c>
    </row>
    <row r="54" spans="1:7" s="3" customFormat="1" ht="13.5" thickBot="1">
      <c r="A54" s="131">
        <f>A52+1</f>
        <v>25</v>
      </c>
      <c r="B54" s="44"/>
      <c r="C54" s="49" t="s">
        <v>69</v>
      </c>
      <c r="D54" s="50" t="s">
        <v>8</v>
      </c>
      <c r="E54" s="50">
        <v>2</v>
      </c>
      <c r="F54" s="51"/>
      <c r="G54" s="54"/>
    </row>
    <row r="55" spans="1:7" s="3" customFormat="1" ht="14.25" thickBot="1" thickTop="1">
      <c r="A55" s="132" t="s">
        <v>10</v>
      </c>
      <c r="B55" s="133" t="s">
        <v>60</v>
      </c>
      <c r="C55" s="134" t="s">
        <v>61</v>
      </c>
      <c r="D55" s="135" t="s">
        <v>10</v>
      </c>
      <c r="E55" s="136" t="s">
        <v>10</v>
      </c>
      <c r="F55" s="137" t="s">
        <v>10</v>
      </c>
      <c r="G55" s="138" t="s">
        <v>10</v>
      </c>
    </row>
    <row r="56" spans="1:7" s="3" customFormat="1" ht="14.25" thickBot="1" thickTop="1">
      <c r="A56" s="39" t="s">
        <v>10</v>
      </c>
      <c r="B56" s="40" t="s">
        <v>62</v>
      </c>
      <c r="C56" s="41" t="s">
        <v>63</v>
      </c>
      <c r="D56" s="117" t="s">
        <v>10</v>
      </c>
      <c r="E56" s="40" t="s">
        <v>10</v>
      </c>
      <c r="F56" s="45" t="s">
        <v>10</v>
      </c>
      <c r="G56" s="46" t="s">
        <v>10</v>
      </c>
    </row>
    <row r="57" spans="1:7" s="3" customFormat="1" ht="15" thickBot="1">
      <c r="A57" s="126">
        <f>A54+1</f>
        <v>26</v>
      </c>
      <c r="B57" s="42"/>
      <c r="C57" s="139" t="s">
        <v>64</v>
      </c>
      <c r="D57" s="140" t="s">
        <v>71</v>
      </c>
      <c r="E57" s="141">
        <v>170</v>
      </c>
      <c r="F57" s="142"/>
      <c r="G57" s="143"/>
    </row>
    <row r="58" spans="1:10" ht="14.25" thickBot="1" thickTop="1">
      <c r="A58" s="132" t="s">
        <v>10</v>
      </c>
      <c r="B58" s="133" t="s">
        <v>97</v>
      </c>
      <c r="C58" s="134" t="s">
        <v>65</v>
      </c>
      <c r="D58" s="135" t="s">
        <v>10</v>
      </c>
      <c r="E58" s="136" t="s">
        <v>10</v>
      </c>
      <c r="F58" s="137" t="s">
        <v>10</v>
      </c>
      <c r="G58" s="138" t="s">
        <v>10</v>
      </c>
      <c r="H58" s="19"/>
      <c r="I58" s="19"/>
      <c r="J58" s="19"/>
    </row>
    <row r="59" spans="1:10" ht="27" thickBot="1" thickTop="1">
      <c r="A59" s="39" t="s">
        <v>10</v>
      </c>
      <c r="B59" s="40" t="s">
        <v>98</v>
      </c>
      <c r="C59" s="41" t="s">
        <v>99</v>
      </c>
      <c r="D59" s="117" t="s">
        <v>10</v>
      </c>
      <c r="E59" s="40" t="s">
        <v>10</v>
      </c>
      <c r="F59" s="45" t="s">
        <v>10</v>
      </c>
      <c r="G59" s="46" t="s">
        <v>10</v>
      </c>
      <c r="H59" s="19"/>
      <c r="I59" s="19"/>
      <c r="J59" s="19"/>
    </row>
    <row r="60" spans="1:10" ht="14.25" thickBot="1" thickTop="1">
      <c r="A60" s="204">
        <f>A57+1</f>
        <v>27</v>
      </c>
      <c r="B60" s="205"/>
      <c r="C60" s="206" t="s">
        <v>90</v>
      </c>
      <c r="D60" s="207" t="s">
        <v>9</v>
      </c>
      <c r="E60" s="208">
        <v>1</v>
      </c>
      <c r="F60" s="85"/>
      <c r="G60" s="209"/>
      <c r="H60" s="19"/>
      <c r="I60" s="19"/>
      <c r="J60" s="19"/>
    </row>
    <row r="61" spans="1:10" ht="26.25" thickBot="1">
      <c r="A61" s="39" t="s">
        <v>10</v>
      </c>
      <c r="B61" s="40" t="s">
        <v>100</v>
      </c>
      <c r="C61" s="41" t="s">
        <v>101</v>
      </c>
      <c r="D61" s="117" t="s">
        <v>10</v>
      </c>
      <c r="E61" s="40" t="s">
        <v>10</v>
      </c>
      <c r="F61" s="45" t="s">
        <v>10</v>
      </c>
      <c r="G61" s="46" t="s">
        <v>10</v>
      </c>
      <c r="H61" s="19"/>
      <c r="I61" s="19"/>
      <c r="J61" s="19"/>
    </row>
    <row r="62" spans="1:10" ht="26.25" thickBot="1">
      <c r="A62" s="120">
        <f>A60+1</f>
        <v>28</v>
      </c>
      <c r="B62" s="44"/>
      <c r="C62" s="210" t="s">
        <v>91</v>
      </c>
      <c r="D62" s="211" t="s">
        <v>9</v>
      </c>
      <c r="E62" s="212">
        <v>4</v>
      </c>
      <c r="F62" s="213"/>
      <c r="G62" s="61"/>
      <c r="H62" s="19"/>
      <c r="I62" s="19"/>
      <c r="J62" s="19"/>
    </row>
    <row r="63" spans="1:10" ht="15">
      <c r="A63" s="196"/>
      <c r="B63" s="188"/>
      <c r="C63" s="187" t="s">
        <v>49</v>
      </c>
      <c r="D63" s="193"/>
      <c r="E63" s="193"/>
      <c r="F63" s="188"/>
      <c r="G63" s="197">
        <f>IF(SUM(G9:G62)=0,"",SUM(G9:G62))</f>
      </c>
      <c r="H63" s="19"/>
      <c r="I63" s="19"/>
      <c r="J63" s="19"/>
    </row>
    <row r="64" spans="1:10" ht="15.75" thickBot="1">
      <c r="A64" s="198"/>
      <c r="B64" s="190"/>
      <c r="C64" s="189" t="s">
        <v>52</v>
      </c>
      <c r="D64" s="194"/>
      <c r="E64" s="194"/>
      <c r="F64" s="190"/>
      <c r="G64" s="199"/>
      <c r="H64" s="114"/>
      <c r="I64" s="114"/>
      <c r="J64" s="114"/>
    </row>
    <row r="65" spans="1:10" ht="15.75" thickBot="1">
      <c r="A65" s="200"/>
      <c r="B65" s="192"/>
      <c r="C65" s="191" t="s">
        <v>50</v>
      </c>
      <c r="D65" s="195"/>
      <c r="E65" s="195"/>
      <c r="F65" s="192"/>
      <c r="G65" s="201"/>
      <c r="H65" s="114"/>
      <c r="I65" s="114"/>
      <c r="J65" s="114"/>
    </row>
    <row r="66" ht="13.5" thickTop="1"/>
  </sheetData>
  <sheetProtection/>
  <mergeCells count="8">
    <mergeCell ref="A1:G1"/>
    <mergeCell ref="A2:G2"/>
    <mergeCell ref="D4:E4"/>
    <mergeCell ref="F4:F5"/>
    <mergeCell ref="G4:G5"/>
    <mergeCell ref="A4:A5"/>
    <mergeCell ref="B4:B5"/>
    <mergeCell ref="C4:C5"/>
  </mergeCells>
  <printOptions/>
  <pageMargins left="0.7874015748031497" right="0.2755905511811024" top="0.5118110236220472" bottom="0.4330708661417323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JacobsGIBB (Polska)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Budowa drogi DP-1</dc:title>
  <dc:subject>Kosztorys</dc:subject>
  <dc:creator>Piotr Furmański</dc:creator>
  <cp:keywords/>
  <dc:description/>
  <cp:lastModifiedBy>Daniel</cp:lastModifiedBy>
  <cp:lastPrinted>2018-01-30T10:59:44Z</cp:lastPrinted>
  <dcterms:created xsi:type="dcterms:W3CDTF">1998-12-30T09:09:41Z</dcterms:created>
  <dcterms:modified xsi:type="dcterms:W3CDTF">2018-01-30T11:04:00Z</dcterms:modified>
  <cp:category/>
  <cp:version/>
  <cp:contentType/>
  <cp:contentStatus/>
</cp:coreProperties>
</file>