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504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I10" i="1"/>
  <c r="F10"/>
  <c r="G10" s="1"/>
  <c r="J10" s="1"/>
  <c r="I57"/>
  <c r="I58"/>
  <c r="I59"/>
  <c r="I60"/>
  <c r="I61"/>
  <c r="I62"/>
  <c r="I63"/>
  <c r="I48"/>
  <c r="I47"/>
  <c r="I46"/>
  <c r="I45"/>
  <c r="I44"/>
  <c r="I42"/>
  <c r="I41"/>
  <c r="I39"/>
  <c r="I38"/>
  <c r="I37"/>
  <c r="I36"/>
  <c r="I34"/>
  <c r="I33"/>
  <c r="I31"/>
  <c r="I29"/>
  <c r="I27"/>
  <c r="I26"/>
  <c r="I24"/>
  <c r="I23"/>
  <c r="I21"/>
  <c r="I20"/>
  <c r="I19"/>
  <c r="I18"/>
  <c r="I17"/>
  <c r="I9"/>
  <c r="I8"/>
  <c r="I15"/>
  <c r="I14"/>
  <c r="I13"/>
  <c r="I12"/>
  <c r="I7"/>
  <c r="I6"/>
  <c r="J34"/>
  <c r="J26"/>
  <c r="J27" l="1"/>
  <c r="J63"/>
  <c r="J57"/>
  <c r="J58"/>
  <c r="J59"/>
  <c r="J60"/>
  <c r="J61"/>
  <c r="J62"/>
  <c r="J20"/>
  <c r="J48"/>
  <c r="J46"/>
  <c r="J44"/>
  <c r="J42"/>
  <c r="J41"/>
  <c r="J39"/>
  <c r="J38"/>
  <c r="J36"/>
  <c r="J37"/>
  <c r="J33"/>
  <c r="J31"/>
  <c r="I30"/>
  <c r="J30"/>
  <c r="J29"/>
  <c r="J24"/>
  <c r="J23"/>
  <c r="I50"/>
  <c r="I51"/>
  <c r="I52"/>
  <c r="I53"/>
  <c r="I54"/>
  <c r="I55"/>
  <c r="J50"/>
  <c r="J51"/>
  <c r="J52"/>
  <c r="J53"/>
  <c r="J54"/>
  <c r="J55"/>
  <c r="I16" l="1"/>
  <c r="I64"/>
  <c r="I65" l="1"/>
  <c r="F7"/>
  <c r="G7" s="1"/>
  <c r="J7" s="1"/>
  <c r="J12"/>
  <c r="J13"/>
  <c r="J14"/>
  <c r="J15"/>
  <c r="F8"/>
  <c r="G8" s="1"/>
  <c r="J8" s="1"/>
  <c r="F9"/>
  <c r="G9" s="1"/>
  <c r="J9" s="1"/>
  <c r="J16"/>
  <c r="J17"/>
  <c r="J19"/>
  <c r="J21"/>
  <c r="F6"/>
  <c r="G6" s="1"/>
  <c r="J6" s="1"/>
  <c r="J47" l="1"/>
  <c r="J18"/>
  <c r="J45"/>
  <c r="J65" s="1"/>
  <c r="J64"/>
</calcChain>
</file>

<file path=xl/comments1.xml><?xml version="1.0" encoding="utf-8"?>
<comments xmlns="http://schemas.openxmlformats.org/spreadsheetml/2006/main">
  <authors>
    <author>msk</author>
  </authors>
  <commentList>
    <comment ref="H6" authorId="0">
      <text>
        <r>
          <rPr>
            <b/>
            <sz val="9"/>
            <color rgb="FF000000"/>
            <rFont val="Tahoma"/>
            <family val="2"/>
            <charset val="238"/>
          </rPr>
          <t>msk: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9"/>
            <color rgb="FF000000"/>
            <rFont val="Tahoma"/>
            <family val="2"/>
            <charset val="238"/>
          </rPr>
          <t>msk: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<sst xmlns="http://schemas.openxmlformats.org/spreadsheetml/2006/main" count="168" uniqueCount="114">
  <si>
    <t xml:space="preserve">cena za </t>
  </si>
  <si>
    <t>cena netto</t>
  </si>
  <si>
    <t>stawka VAT</t>
  </si>
  <si>
    <t>kwota VAT</t>
  </si>
  <si>
    <t>cena brutto</t>
  </si>
  <si>
    <t>1.</t>
  </si>
  <si>
    <t>2.</t>
  </si>
  <si>
    <t>3.</t>
  </si>
  <si>
    <t>szt.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</si>
  <si>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</si>
  <si>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</si>
  <si>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</si>
  <si>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</si>
  <si>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</si>
  <si>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</si>
  <si>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</si>
  <si>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</si>
  <si>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</si>
  <si>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m2</t>
  </si>
  <si>
    <t>13.</t>
  </si>
  <si>
    <t>Podlewanie</t>
  </si>
  <si>
    <t>14.</t>
  </si>
  <si>
    <t>Sadzenie roślin cebulowych</t>
  </si>
  <si>
    <t>m3</t>
  </si>
  <si>
    <t>Stawka roboczogodziny (z narzutami) przy pracach porządkowych i ogrodniczych do prac nieprzewidzianych</t>
  </si>
  <si>
    <t>rbg</t>
  </si>
  <si>
    <t>wartość brutto</t>
  </si>
  <si>
    <t>wartość netto</t>
  </si>
  <si>
    <r>
      <t>100m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</si>
  <si>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</si>
  <si>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Wywóz gabarytów</t>
  </si>
  <si>
    <t>Naprawa ławek</t>
  </si>
  <si>
    <t>Malowanie ławek</t>
  </si>
  <si>
    <t>Oczyszczenie alejek z przerostów traw</t>
  </si>
  <si>
    <t>Odchwaszczanie miejsc pamięci</t>
  </si>
  <si>
    <t>Uprzątnięcie i wywóz zanieczyszczeń</t>
  </si>
  <si>
    <t xml:space="preserve">Mycie pomników </t>
  </si>
  <si>
    <t>Rozłożenie stroiszu jodłowego na powierzchni kwietników/donic</t>
  </si>
  <si>
    <t>Koszenie traw i chwastów wokół miejsc pamięci</t>
  </si>
  <si>
    <t>Obsadzenie roślinami sezonowymi mogił zbiorowych wraz z przygotowaniem terenu</t>
  </si>
  <si>
    <t>Grabienie terenu wokół miejsc pamięci</t>
  </si>
  <si>
    <t>Malowanie koszy na śmieci</t>
  </si>
  <si>
    <t>Zamiatanie nawierzchni utwardzonych chodników i alejek</t>
  </si>
  <si>
    <t>mb</t>
  </si>
  <si>
    <t>Wymiana częściowa ziemi na kwietniku</t>
  </si>
  <si>
    <t>Założenie kwietnika</t>
  </si>
  <si>
    <t>Sadzenie roślin ozdobnych - kwiaty sezonowe</t>
  </si>
  <si>
    <t>obsadzenie letnie</t>
  </si>
  <si>
    <t>obsadzenie jesienne</t>
  </si>
  <si>
    <t>kwiaty gr. B (25-36 szt./m2)</t>
  </si>
  <si>
    <t>kwiaty gr. C (16 szt./m2)</t>
  </si>
  <si>
    <t>Materiał roślinny - kwiaty sezonowe</t>
  </si>
  <si>
    <t>Materiał roślinny - rośliny cebulowe</t>
  </si>
  <si>
    <t xml:space="preserve">Pielęgnacja obsadzenia </t>
  </si>
  <si>
    <t>letniego przez 1 miesiąc</t>
  </si>
  <si>
    <t>jesiennego przez 1 miesiąc</t>
  </si>
  <si>
    <t>Usunięcie roślin po zakończeniu obsadzenia</t>
  </si>
  <si>
    <t>obsadzenia wiosennego - rośliny cebulowe</t>
  </si>
  <si>
    <t>obsadzenia wiosennego - rośliny jednoroczne</t>
  </si>
  <si>
    <t>obsadzenia letniego</t>
  </si>
  <si>
    <t>obsadzenia jesiennego</t>
  </si>
  <si>
    <t>Koszenie trawników (realizacja wraz z tansportem i utylizacją oraz uwzględnieniem pracy sprzętu)</t>
  </si>
  <si>
    <t>Jesienne grabienie liści (realizacja wraz z wywozem i utylizacją oraz uwzględnieniem pracy sprzętu)</t>
  </si>
  <si>
    <t>Sadzenie krzewów żywopłotowych (realizacja wraz z ceną materiału roślinnego i innych materiałów, transportem, utylizacją, uwzglednieniem pracy sprzętu)</t>
  </si>
  <si>
    <t>Sadzenie roślin okrywowych i pnączy (realizacja wraz z ceną materiału roślinnego i innych materiałów, transportem, utylizacją, uwzglednieniem pracy sprzętu)</t>
  </si>
  <si>
    <t>Sadzenie bylin  (realizacja wraz z ceną materiału roślinnego i innych materiałów, transportem, utylizacją, uwzglednieniem pracy sprzętu)</t>
  </si>
  <si>
    <t>Renowacja trawników (realizacja wraz z ceną materiału roślinnego i innych materiałów, transportem, utylizacją, uwzglednieniem pracy sprzętu)</t>
  </si>
  <si>
    <t>Ułożenie trawnika z rolki (realizacja wraz z ceną materiału roślinnego i innych materiałów, transportem, utylizacją, uwzglednieniem pracy sprzętu)</t>
  </si>
  <si>
    <t>Pielenie krzewów, żywopłotów, bylin (realizacja wraz z tansportem i utylizacją oraz uwzględnieniem pracy sprzętu)</t>
  </si>
  <si>
    <t>Cięcia pielęgnacyjne i formujące krzewy (realizacja wraz z tansportem i utylizacją oraz uwzględnieniem pracy sprzętu)</t>
  </si>
  <si>
    <t>Cięcie żywopłotów (realizacja wraz z tansportem i utylizacją oraz uwzględnieniem pracy sprzętu)</t>
  </si>
  <si>
    <t>Wycinka krzewów (realizacja wraz z tansportem i utylizacją oraz uwzględnieniem pracy sprzętu)</t>
  </si>
  <si>
    <t>Mulczowanie 5cm wastwą kory (realizacja wraz z ceną materiałów, kosztem transportu, itp..)</t>
  </si>
  <si>
    <t xml:space="preserve">Ilość </t>
  </si>
  <si>
    <t>IV.MIEJSCA PAMIĘCI NARODOWEJ</t>
  </si>
  <si>
    <t>Jednorazowe uzupełnienie ubytków kwiatów (z uwzględnieniem ceny kwiatów)</t>
  </si>
  <si>
    <t>Montaż osłon zimowych krzewów, drzew, bylin</t>
  </si>
  <si>
    <t>15.</t>
  </si>
  <si>
    <t>V. PRACE PORZĄDKOWE I INNE</t>
  </si>
  <si>
    <t>I. TRAWNIKI</t>
  </si>
  <si>
    <t>NA WYKONANIE PRAC ZWIĄZANYCH Z PIELĘGNACJĄ I ZAKŁADANIEM ZIELENI NISKIEJ NA TERENIE MIASTA I GMINY PIASECZNO (CZĘŚĆ 1)</t>
  </si>
  <si>
    <t>Założenie trawnika z siewu</t>
  </si>
  <si>
    <t>II. KRZEWY</t>
  </si>
  <si>
    <t>16.</t>
  </si>
  <si>
    <t>17.</t>
  </si>
  <si>
    <t>18.</t>
  </si>
  <si>
    <t>18.1</t>
  </si>
  <si>
    <t>18.2</t>
  </si>
  <si>
    <r>
      <rPr>
        <b/>
        <sz val="9"/>
        <rFont val="Arial"/>
        <family val="2"/>
        <charset val="238"/>
      </rPr>
      <t>kwiaty gr. A (49 szt./m2</t>
    </r>
    <r>
      <rPr>
        <sz val="9"/>
        <rFont val="Arial"/>
        <family val="2"/>
        <charset val="238"/>
      </rPr>
      <t>) - obsadzenie letnie</t>
    </r>
  </si>
  <si>
    <t>18.3</t>
  </si>
  <si>
    <t>18.3.1</t>
  </si>
  <si>
    <t>18.3.2</t>
  </si>
  <si>
    <t>18.4</t>
  </si>
  <si>
    <t>19.</t>
  </si>
  <si>
    <r>
      <rPr>
        <b/>
        <sz val="9"/>
        <rFont val="Arial"/>
        <family val="2"/>
        <charset val="238"/>
      </rPr>
      <t>kwiaty gr. A (49 szt./m2)</t>
    </r>
    <r>
      <rPr>
        <sz val="9"/>
        <rFont val="Arial"/>
        <family val="2"/>
        <charset val="238"/>
      </rPr>
      <t xml:space="preserve"> - obsadzenie letnie</t>
    </r>
  </si>
  <si>
    <t>19.1</t>
  </si>
  <si>
    <t>19.2</t>
  </si>
  <si>
    <t>19.3</t>
  </si>
  <si>
    <t>19.3.1</t>
  </si>
  <si>
    <t>19.3.2</t>
  </si>
  <si>
    <t>19.4</t>
  </si>
  <si>
    <t>21.</t>
  </si>
  <si>
    <t>21.1</t>
  </si>
  <si>
    <t>21.2</t>
  </si>
  <si>
    <t>22.</t>
  </si>
  <si>
    <t>22.1</t>
  </si>
  <si>
    <t>22.2</t>
  </si>
  <si>
    <t>22.3</t>
  </si>
  <si>
    <t>22.4</t>
  </si>
  <si>
    <t>23.</t>
  </si>
  <si>
    <t>III. UKWIECENIE (realizacja i pielęgnacja waz z ceną materiałówogrodniczych i innych, transportem, zebraniem, wywozem i kosztem utylizacji zanieczyszczeń oraz uwzględnieniem pracy sprzętu)</t>
  </si>
  <si>
    <t>Sadzenie krzewów liściastych, iglastych, róż , traw ozdobnych (realizacja wraz z ceną materiału roślinnego i innych materiałów, transportem, utylizacją, uwzglednieniem pracy sprzętu)</t>
  </si>
  <si>
    <t xml:space="preserve">WYKAZ PRAC WRAZ Z CENAMI JEDNOSTKOWYMI </t>
  </si>
  <si>
    <t xml:space="preserve">                                                                                                                    ZAŁĄCZNIK NR 4a do SIWZ, nr 2a do umowy………………..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</si>
</sst>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80">
    <xf numFmtId="0" fontId="0" fillId="0" borderId="0" xfId="0"/>
    <xf numFmtId="0" fontId="4" fillId="0" borderId="0" xfId="0" applyFont="1"/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4" fontId="4" fillId="0" borderId="6" xfId="0" applyNumberFormat="1" applyFont="1" applyBorder="1"/>
    <xf numFmtId="44" fontId="4" fillId="0" borderId="7" xfId="0" applyNumberFormat="1" applyFont="1" applyBorder="1"/>
    <xf numFmtId="44" fontId="4" fillId="0" borderId="9" xfId="0" applyNumberFormat="1" applyFont="1" applyBorder="1"/>
    <xf numFmtId="44" fontId="4" fillId="0" borderId="10" xfId="0" applyNumberFormat="1" applyFont="1" applyBorder="1"/>
    <xf numFmtId="0" fontId="2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44" fontId="4" fillId="0" borderId="0" xfId="0" applyNumberFormat="1" applyFont="1"/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4" fontId="3" fillId="0" borderId="12" xfId="1" applyFont="1" applyFill="1" applyBorder="1" applyAlignment="1">
      <alignment wrapText="1"/>
    </xf>
    <xf numFmtId="9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wrapText="1"/>
    </xf>
    <xf numFmtId="44" fontId="4" fillId="0" borderId="12" xfId="0" applyNumberFormat="1" applyFont="1" applyBorder="1"/>
    <xf numFmtId="44" fontId="4" fillId="0" borderId="13" xfId="0" applyNumberFormat="1" applyFont="1" applyBorder="1"/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4" fillId="0" borderId="0" xfId="0" applyNumberFormat="1" applyFont="1"/>
    <xf numFmtId="4" fontId="4" fillId="0" borderId="12" xfId="0" applyNumberFormat="1" applyFont="1" applyBorder="1"/>
    <xf numFmtId="4" fontId="4" fillId="0" borderId="6" xfId="0" applyNumberFormat="1" applyFont="1" applyBorder="1"/>
    <xf numFmtId="4" fontId="4" fillId="0" borderId="9" xfId="0" applyNumberFormat="1" applyFont="1" applyBorder="1"/>
    <xf numFmtId="44" fontId="11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wrapText="1"/>
    </xf>
    <xf numFmtId="4" fontId="4" fillId="0" borderId="0" xfId="0" applyNumberFormat="1" applyFont="1" applyBorder="1"/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Fill="1" applyBorder="1" applyAlignment="1">
      <alignment horizontal="left" wrapText="1"/>
    </xf>
    <xf numFmtId="4" fontId="4" fillId="0" borderId="9" xfId="0" applyNumberFormat="1" applyFont="1" applyFill="1" applyBorder="1"/>
    <xf numFmtId="4" fontId="8" fillId="0" borderId="9" xfId="0" applyNumberFormat="1" applyFont="1" applyBorder="1"/>
    <xf numFmtId="0" fontId="3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7" fontId="3" fillId="0" borderId="6" xfId="0" applyNumberFormat="1" applyFont="1" applyFill="1" applyBorder="1" applyAlignment="1">
      <alignment wrapText="1"/>
    </xf>
    <xf numFmtId="7" fontId="3" fillId="0" borderId="9" xfId="0" applyNumberFormat="1" applyFont="1" applyFill="1" applyBorder="1" applyAlignment="1">
      <alignment wrapText="1"/>
    </xf>
    <xf numFmtId="7" fontId="3" fillId="0" borderId="12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7" fillId="0" borderId="1" xfId="2" applyFont="1" applyFill="1" applyBorder="1" applyAlignment="1">
      <alignment horizontal="center" wrapText="1"/>
    </xf>
    <xf numFmtId="164" fontId="7" fillId="0" borderId="3" xfId="2" applyFont="1" applyFill="1" applyBorder="1" applyAlignment="1">
      <alignment horizontal="center" wrapText="1"/>
    </xf>
    <xf numFmtId="164" fontId="7" fillId="0" borderId="4" xfId="2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7" fillId="0" borderId="8" xfId="2" applyFont="1" applyFill="1" applyBorder="1" applyAlignment="1">
      <alignment horizontal="center" wrapText="1"/>
    </xf>
    <xf numFmtId="164" fontId="7" fillId="0" borderId="9" xfId="2" applyFont="1" applyFill="1" applyBorder="1" applyAlignment="1">
      <alignment horizontal="center" wrapText="1"/>
    </xf>
    <xf numFmtId="164" fontId="7" fillId="0" borderId="10" xfId="2" applyFont="1" applyFill="1" applyBorder="1" applyAlignment="1">
      <alignment horizont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zoomScaleNormal="100" workbookViewId="0">
      <selection sqref="A1:J1"/>
    </sheetView>
  </sheetViews>
  <sheetFormatPr defaultRowHeight="12"/>
  <cols>
    <col min="1" max="1" width="5.75" style="1" customWidth="1"/>
    <col min="2" max="2" width="49.375" style="1" customWidth="1"/>
    <col min="3" max="3" width="6.375" style="1" bestFit="1" customWidth="1"/>
    <col min="4" max="4" width="9.75" style="1" bestFit="1" customWidth="1"/>
    <col min="5" max="5" width="6.375" style="1" bestFit="1" customWidth="1"/>
    <col min="6" max="6" width="7.5" style="1" bestFit="1" customWidth="1"/>
    <col min="7" max="7" width="9.75" style="1" bestFit="1" customWidth="1"/>
    <col min="8" max="8" width="8" style="32" bestFit="1" customWidth="1"/>
    <col min="9" max="10" width="13.25" style="1" bestFit="1" customWidth="1"/>
    <col min="11" max="16384" width="9" style="1"/>
  </cols>
  <sheetData>
    <row r="1" spans="1:10" ht="17.25" customHeight="1">
      <c r="A1" s="62" t="s">
        <v>113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74" t="s">
        <v>112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12.75" customHeight="1" thickBot="1">
      <c r="A3" s="77" t="s">
        <v>80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12.75" customHeight="1" thickBot="1">
      <c r="A4" s="71" t="s">
        <v>79</v>
      </c>
      <c r="B4" s="72"/>
      <c r="C4" s="72"/>
      <c r="D4" s="72"/>
      <c r="E4" s="72"/>
      <c r="F4" s="72"/>
      <c r="G4" s="72"/>
      <c r="H4" s="72"/>
      <c r="I4" s="72"/>
      <c r="J4" s="73"/>
    </row>
    <row r="5" spans="1:10" ht="24">
      <c r="A5" s="31"/>
      <c r="B5" s="55"/>
      <c r="C5" s="56" t="s">
        <v>0</v>
      </c>
      <c r="D5" s="56" t="s">
        <v>1</v>
      </c>
      <c r="E5" s="56" t="s">
        <v>2</v>
      </c>
      <c r="F5" s="56" t="s">
        <v>3</v>
      </c>
      <c r="G5" s="56" t="s">
        <v>4</v>
      </c>
      <c r="H5" s="57" t="s">
        <v>73</v>
      </c>
      <c r="I5" s="56" t="s">
        <v>27</v>
      </c>
      <c r="J5" s="58" t="s">
        <v>26</v>
      </c>
    </row>
    <row r="6" spans="1:10" ht="24">
      <c r="A6" s="2" t="s">
        <v>5</v>
      </c>
      <c r="B6" s="3" t="s">
        <v>61</v>
      </c>
      <c r="C6" s="4" t="s">
        <v>28</v>
      </c>
      <c r="D6" s="5"/>
      <c r="E6" s="6"/>
      <c r="F6" s="7">
        <f>D6*E6</f>
        <v>0</v>
      </c>
      <c r="G6" s="7">
        <f>F6+D6</f>
        <v>0</v>
      </c>
      <c r="H6" s="54">
        <v>3324.26</v>
      </c>
      <c r="I6" s="10">
        <f>H6*D6</f>
        <v>0</v>
      </c>
      <c r="J6" s="11">
        <f>H6*G6</f>
        <v>0</v>
      </c>
    </row>
    <row r="7" spans="1:10" ht="24">
      <c r="A7" s="2" t="s">
        <v>6</v>
      </c>
      <c r="B7" s="3" t="s">
        <v>62</v>
      </c>
      <c r="C7" s="4" t="s">
        <v>28</v>
      </c>
      <c r="D7" s="5"/>
      <c r="E7" s="6"/>
      <c r="F7" s="7">
        <f>D7*E7</f>
        <v>0</v>
      </c>
      <c r="G7" s="7">
        <f>F7+D7</f>
        <v>0</v>
      </c>
      <c r="H7" s="54">
        <v>3324.26</v>
      </c>
      <c r="I7" s="10">
        <f>H7*D7</f>
        <v>0</v>
      </c>
      <c r="J7" s="11">
        <f>H7*G7</f>
        <v>0</v>
      </c>
    </row>
    <row r="8" spans="1:10" ht="36">
      <c r="A8" s="2" t="s">
        <v>7</v>
      </c>
      <c r="B8" s="52" t="s">
        <v>66</v>
      </c>
      <c r="C8" s="4" t="s">
        <v>29</v>
      </c>
      <c r="D8" s="5"/>
      <c r="E8" s="6"/>
      <c r="F8" s="7">
        <f>D8*E8</f>
        <v>0</v>
      </c>
      <c r="G8" s="7">
        <f>F8+D8</f>
        <v>0</v>
      </c>
      <c r="H8" s="35">
        <v>1000</v>
      </c>
      <c r="I8" s="10">
        <f>H8*D8</f>
        <v>0</v>
      </c>
      <c r="J8" s="11">
        <f>H8*G8</f>
        <v>0</v>
      </c>
    </row>
    <row r="9" spans="1:10" ht="36">
      <c r="A9" s="2" t="s">
        <v>9</v>
      </c>
      <c r="B9" s="3" t="s">
        <v>67</v>
      </c>
      <c r="C9" s="4" t="s">
        <v>29</v>
      </c>
      <c r="D9" s="5"/>
      <c r="E9" s="6"/>
      <c r="F9" s="7">
        <f>D9*E9</f>
        <v>0</v>
      </c>
      <c r="G9" s="7">
        <f>F9+D9</f>
        <v>0</v>
      </c>
      <c r="H9" s="35">
        <v>500</v>
      </c>
      <c r="I9" s="10">
        <f>H9*D9</f>
        <v>0</v>
      </c>
      <c r="J9" s="11">
        <f>H9*G9</f>
        <v>0</v>
      </c>
    </row>
    <row r="10" spans="1:10" ht="18.75" customHeight="1" thickBot="1">
      <c r="A10" s="12" t="s">
        <v>10</v>
      </c>
      <c r="B10" s="27" t="s">
        <v>81</v>
      </c>
      <c r="C10" s="13" t="s">
        <v>18</v>
      </c>
      <c r="D10" s="22"/>
      <c r="E10" s="23"/>
      <c r="F10" s="24">
        <f>D10*E10</f>
        <v>0</v>
      </c>
      <c r="G10" s="24">
        <f>F10+D10</f>
        <v>0</v>
      </c>
      <c r="H10" s="33">
        <v>2400</v>
      </c>
      <c r="I10" s="25">
        <f>H10*D10</f>
        <v>0</v>
      </c>
      <c r="J10" s="26">
        <f>H10*G10</f>
        <v>0</v>
      </c>
    </row>
    <row r="11" spans="1:10" ht="15" customHeight="1" thickBot="1">
      <c r="A11" s="65" t="s">
        <v>82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36">
      <c r="A12" s="28" t="s">
        <v>11</v>
      </c>
      <c r="B12" s="29" t="s">
        <v>111</v>
      </c>
      <c r="C12" s="30" t="s">
        <v>8</v>
      </c>
      <c r="D12" s="19"/>
      <c r="E12" s="20"/>
      <c r="F12" s="59"/>
      <c r="G12" s="59"/>
      <c r="H12" s="34">
        <v>11000</v>
      </c>
      <c r="I12" s="8">
        <f t="shared" ref="I12:I21" si="0">H12*D12</f>
        <v>0</v>
      </c>
      <c r="J12" s="9">
        <f t="shared" ref="J12:J21" si="1">H12*G12</f>
        <v>0</v>
      </c>
    </row>
    <row r="13" spans="1:10" ht="46.5" customHeight="1">
      <c r="A13" s="2" t="s">
        <v>12</v>
      </c>
      <c r="B13" s="3" t="s">
        <v>63</v>
      </c>
      <c r="C13" s="4" t="s">
        <v>8</v>
      </c>
      <c r="D13" s="5"/>
      <c r="E13" s="6"/>
      <c r="F13" s="60"/>
      <c r="G13" s="60"/>
      <c r="H13" s="35">
        <v>2577</v>
      </c>
      <c r="I13" s="10">
        <f t="shared" si="0"/>
        <v>0</v>
      </c>
      <c r="J13" s="11">
        <f t="shared" si="1"/>
        <v>0</v>
      </c>
    </row>
    <row r="14" spans="1:10" ht="36">
      <c r="A14" s="2" t="s">
        <v>13</v>
      </c>
      <c r="B14" s="52" t="s">
        <v>64</v>
      </c>
      <c r="C14" s="4" t="s">
        <v>8</v>
      </c>
      <c r="D14" s="5"/>
      <c r="E14" s="6"/>
      <c r="F14" s="60"/>
      <c r="G14" s="60"/>
      <c r="H14" s="35">
        <v>4409</v>
      </c>
      <c r="I14" s="10">
        <f t="shared" si="0"/>
        <v>0</v>
      </c>
      <c r="J14" s="11">
        <f t="shared" si="1"/>
        <v>0</v>
      </c>
    </row>
    <row r="15" spans="1:10" ht="36">
      <c r="A15" s="2" t="s">
        <v>14</v>
      </c>
      <c r="B15" s="3" t="s">
        <v>65</v>
      </c>
      <c r="C15" s="4" t="s">
        <v>8</v>
      </c>
      <c r="D15" s="5"/>
      <c r="E15" s="6"/>
      <c r="F15" s="60"/>
      <c r="G15" s="60"/>
      <c r="H15" s="35">
        <v>1000</v>
      </c>
      <c r="I15" s="10">
        <f t="shared" si="0"/>
        <v>0</v>
      </c>
      <c r="J15" s="11">
        <f t="shared" si="1"/>
        <v>0</v>
      </c>
    </row>
    <row r="16" spans="1:10" ht="24">
      <c r="A16" s="2" t="s">
        <v>15</v>
      </c>
      <c r="B16" s="3" t="s">
        <v>68</v>
      </c>
      <c r="C16" s="4" t="s">
        <v>29</v>
      </c>
      <c r="D16" s="5"/>
      <c r="E16" s="6"/>
      <c r="F16" s="60"/>
      <c r="G16" s="60"/>
      <c r="H16" s="53">
        <v>38879.879999999997</v>
      </c>
      <c r="I16" s="10">
        <f t="shared" si="0"/>
        <v>0</v>
      </c>
      <c r="J16" s="11">
        <f t="shared" si="1"/>
        <v>0</v>
      </c>
    </row>
    <row r="17" spans="1:10" ht="24">
      <c r="A17" s="2" t="s">
        <v>16</v>
      </c>
      <c r="B17" s="3" t="s">
        <v>69</v>
      </c>
      <c r="C17" s="4" t="s">
        <v>29</v>
      </c>
      <c r="D17" s="5"/>
      <c r="E17" s="6"/>
      <c r="F17" s="60"/>
      <c r="G17" s="60"/>
      <c r="H17" s="53">
        <v>33135.379999999997</v>
      </c>
      <c r="I17" s="10">
        <f t="shared" si="0"/>
        <v>0</v>
      </c>
      <c r="J17" s="11">
        <f t="shared" si="1"/>
        <v>0</v>
      </c>
    </row>
    <row r="18" spans="1:10" ht="24">
      <c r="A18" s="2" t="s">
        <v>17</v>
      </c>
      <c r="B18" s="3" t="s">
        <v>70</v>
      </c>
      <c r="C18" s="4" t="s">
        <v>29</v>
      </c>
      <c r="D18" s="5"/>
      <c r="E18" s="6"/>
      <c r="F18" s="60"/>
      <c r="G18" s="60"/>
      <c r="H18" s="35">
        <v>5744.5</v>
      </c>
      <c r="I18" s="10">
        <f t="shared" si="0"/>
        <v>0</v>
      </c>
      <c r="J18" s="11">
        <f t="shared" si="1"/>
        <v>0</v>
      </c>
    </row>
    <row r="19" spans="1:10" ht="24">
      <c r="A19" s="2" t="s">
        <v>19</v>
      </c>
      <c r="B19" s="3" t="s">
        <v>71</v>
      </c>
      <c r="C19" s="4" t="s">
        <v>29</v>
      </c>
      <c r="D19" s="5"/>
      <c r="E19" s="6"/>
      <c r="F19" s="60"/>
      <c r="G19" s="60"/>
      <c r="H19" s="35">
        <v>200</v>
      </c>
      <c r="I19" s="10">
        <f t="shared" si="0"/>
        <v>0</v>
      </c>
      <c r="J19" s="11">
        <f t="shared" si="1"/>
        <v>0</v>
      </c>
    </row>
    <row r="20" spans="1:10" ht="24">
      <c r="A20" s="2" t="s">
        <v>21</v>
      </c>
      <c r="B20" s="52" t="s">
        <v>72</v>
      </c>
      <c r="C20" s="4" t="s">
        <v>29</v>
      </c>
      <c r="D20" s="5"/>
      <c r="E20" s="6"/>
      <c r="F20" s="60"/>
      <c r="G20" s="60"/>
      <c r="H20" s="35">
        <v>500</v>
      </c>
      <c r="I20" s="10">
        <f t="shared" si="0"/>
        <v>0</v>
      </c>
      <c r="J20" s="11">
        <f t="shared" si="1"/>
        <v>0</v>
      </c>
    </row>
    <row r="21" spans="1:10" ht="14.25" thickBot="1">
      <c r="A21" s="12" t="s">
        <v>77</v>
      </c>
      <c r="B21" s="27" t="s">
        <v>20</v>
      </c>
      <c r="C21" s="13" t="s">
        <v>29</v>
      </c>
      <c r="D21" s="22"/>
      <c r="E21" s="23"/>
      <c r="F21" s="61"/>
      <c r="G21" s="61"/>
      <c r="H21" s="33">
        <v>3000</v>
      </c>
      <c r="I21" s="25">
        <f t="shared" si="0"/>
        <v>0</v>
      </c>
      <c r="J21" s="26">
        <f t="shared" si="1"/>
        <v>0</v>
      </c>
    </row>
    <row r="22" spans="1:10" ht="28.5" customHeight="1" thickBot="1">
      <c r="A22" s="65" t="s">
        <v>110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18.75" customHeight="1">
      <c r="A23" s="28" t="s">
        <v>83</v>
      </c>
      <c r="B23" s="29" t="s">
        <v>44</v>
      </c>
      <c r="C23" s="30" t="s">
        <v>23</v>
      </c>
      <c r="D23" s="19"/>
      <c r="E23" s="20"/>
      <c r="F23" s="21"/>
      <c r="G23" s="21"/>
      <c r="H23" s="34">
        <v>200</v>
      </c>
      <c r="I23" s="8">
        <f>H23*D23</f>
        <v>0</v>
      </c>
      <c r="J23" s="9">
        <f>H23*G23</f>
        <v>0</v>
      </c>
    </row>
    <row r="24" spans="1:10" ht="18" customHeight="1">
      <c r="A24" s="2" t="s">
        <v>84</v>
      </c>
      <c r="B24" s="3" t="s">
        <v>45</v>
      </c>
      <c r="C24" s="4" t="s">
        <v>18</v>
      </c>
      <c r="D24" s="5"/>
      <c r="E24" s="6"/>
      <c r="F24" s="7"/>
      <c r="G24" s="7"/>
      <c r="H24" s="35">
        <v>150</v>
      </c>
      <c r="I24" s="10">
        <f>H24*D24</f>
        <v>0</v>
      </c>
      <c r="J24" s="11">
        <f>H24*G24</f>
        <v>0</v>
      </c>
    </row>
    <row r="25" spans="1:10" ht="18.75" customHeight="1">
      <c r="A25" s="2" t="s">
        <v>85</v>
      </c>
      <c r="B25" s="3" t="s">
        <v>46</v>
      </c>
      <c r="C25" s="4"/>
      <c r="D25" s="5"/>
      <c r="E25" s="6"/>
      <c r="F25" s="7"/>
      <c r="G25" s="7"/>
      <c r="H25" s="35"/>
      <c r="I25" s="10"/>
      <c r="J25" s="11"/>
    </row>
    <row r="26" spans="1:10" ht="17.25" customHeight="1">
      <c r="A26" s="2" t="s">
        <v>86</v>
      </c>
      <c r="B26" s="17" t="s">
        <v>88</v>
      </c>
      <c r="C26" s="4" t="s">
        <v>18</v>
      </c>
      <c r="D26" s="5"/>
      <c r="E26" s="6"/>
      <c r="F26" s="7"/>
      <c r="G26" s="7"/>
      <c r="H26" s="35">
        <v>100</v>
      </c>
      <c r="I26" s="10">
        <f>H26*D26</f>
        <v>0</v>
      </c>
      <c r="J26" s="11">
        <f>H26*G26</f>
        <v>0</v>
      </c>
    </row>
    <row r="27" spans="1:10">
      <c r="A27" s="2" t="s">
        <v>87</v>
      </c>
      <c r="B27" s="3" t="s">
        <v>49</v>
      </c>
      <c r="C27" s="4" t="s">
        <v>18</v>
      </c>
      <c r="D27" s="5"/>
      <c r="E27" s="6"/>
      <c r="F27" s="7"/>
      <c r="G27" s="7"/>
      <c r="H27" s="35">
        <v>200</v>
      </c>
      <c r="I27" s="10">
        <f>H27*D27</f>
        <v>0</v>
      </c>
      <c r="J27" s="11">
        <f>H27*G27</f>
        <v>0</v>
      </c>
    </row>
    <row r="28" spans="1:10">
      <c r="A28" s="2" t="s">
        <v>89</v>
      </c>
      <c r="B28" s="3" t="s">
        <v>50</v>
      </c>
      <c r="C28" s="4"/>
      <c r="D28" s="5"/>
      <c r="E28" s="6"/>
      <c r="F28" s="7"/>
      <c r="G28" s="7"/>
      <c r="H28" s="35"/>
      <c r="I28" s="10"/>
      <c r="J28" s="11"/>
    </row>
    <row r="29" spans="1:10">
      <c r="A29" s="2" t="s">
        <v>90</v>
      </c>
      <c r="B29" s="17" t="s">
        <v>47</v>
      </c>
      <c r="C29" s="4" t="s">
        <v>18</v>
      </c>
      <c r="D29" s="5"/>
      <c r="E29" s="6"/>
      <c r="F29" s="7"/>
      <c r="G29" s="7"/>
      <c r="H29" s="35">
        <v>200</v>
      </c>
      <c r="I29" s="10">
        <f>H29*D29</f>
        <v>0</v>
      </c>
      <c r="J29" s="11">
        <f>H29*G29</f>
        <v>0</v>
      </c>
    </row>
    <row r="30" spans="1:10">
      <c r="A30" s="2" t="s">
        <v>91</v>
      </c>
      <c r="B30" s="17" t="s">
        <v>48</v>
      </c>
      <c r="C30" s="4" t="s">
        <v>18</v>
      </c>
      <c r="D30" s="5"/>
      <c r="E30" s="6"/>
      <c r="F30" s="7"/>
      <c r="G30" s="7"/>
      <c r="H30" s="35">
        <v>200</v>
      </c>
      <c r="I30" s="10">
        <f>H30*D30</f>
        <v>0</v>
      </c>
      <c r="J30" s="11">
        <f>H30*G30</f>
        <v>0</v>
      </c>
    </row>
    <row r="31" spans="1:10">
      <c r="A31" s="2" t="s">
        <v>92</v>
      </c>
      <c r="B31" s="3" t="s">
        <v>22</v>
      </c>
      <c r="C31" s="4" t="s">
        <v>18</v>
      </c>
      <c r="D31" s="5"/>
      <c r="E31" s="6"/>
      <c r="F31" s="7"/>
      <c r="G31" s="7"/>
      <c r="H31" s="35">
        <v>200</v>
      </c>
      <c r="I31" s="10">
        <f>H31*D31</f>
        <v>0</v>
      </c>
      <c r="J31" s="11">
        <f>H31*G31</f>
        <v>0</v>
      </c>
    </row>
    <row r="32" spans="1:10">
      <c r="A32" s="2" t="s">
        <v>93</v>
      </c>
      <c r="B32" s="3" t="s">
        <v>51</v>
      </c>
      <c r="C32" s="4"/>
      <c r="D32" s="5"/>
      <c r="E32" s="6"/>
      <c r="F32" s="7"/>
      <c r="G32" s="7"/>
      <c r="H32" s="35"/>
      <c r="I32" s="10"/>
      <c r="J32" s="11"/>
    </row>
    <row r="33" spans="1:10" ht="15" customHeight="1">
      <c r="A33" s="2" t="s">
        <v>95</v>
      </c>
      <c r="B33" s="17" t="s">
        <v>94</v>
      </c>
      <c r="C33" s="4" t="s">
        <v>18</v>
      </c>
      <c r="D33" s="5"/>
      <c r="E33" s="6"/>
      <c r="F33" s="7"/>
      <c r="G33" s="7"/>
      <c r="H33" s="35">
        <v>100</v>
      </c>
      <c r="I33" s="10">
        <f>H33*D33</f>
        <v>0</v>
      </c>
      <c r="J33" s="11">
        <f>H33*G33</f>
        <v>0</v>
      </c>
    </row>
    <row r="34" spans="1:10">
      <c r="A34" s="2" t="s">
        <v>96</v>
      </c>
      <c r="B34" s="3" t="s">
        <v>49</v>
      </c>
      <c r="C34" s="4" t="s">
        <v>18</v>
      </c>
      <c r="D34" s="5"/>
      <c r="E34" s="6"/>
      <c r="F34" s="7"/>
      <c r="G34" s="7"/>
      <c r="H34" s="35">
        <v>200</v>
      </c>
      <c r="I34" s="10">
        <f>H34*D34</f>
        <v>0</v>
      </c>
      <c r="J34" s="11">
        <f>H34*G34</f>
        <v>0</v>
      </c>
    </row>
    <row r="35" spans="1:10">
      <c r="A35" s="2" t="s">
        <v>97</v>
      </c>
      <c r="B35" s="3" t="s">
        <v>50</v>
      </c>
      <c r="C35" s="4"/>
      <c r="D35" s="5"/>
      <c r="E35" s="6"/>
      <c r="F35" s="7"/>
      <c r="G35" s="7"/>
      <c r="H35" s="35"/>
      <c r="I35" s="10"/>
      <c r="J35" s="11"/>
    </row>
    <row r="36" spans="1:10" ht="15" customHeight="1">
      <c r="A36" s="2" t="s">
        <v>98</v>
      </c>
      <c r="B36" s="17" t="s">
        <v>47</v>
      </c>
      <c r="C36" s="4" t="s">
        <v>18</v>
      </c>
      <c r="D36" s="5"/>
      <c r="E36" s="6"/>
      <c r="F36" s="7"/>
      <c r="G36" s="7"/>
      <c r="H36" s="35">
        <v>200</v>
      </c>
      <c r="I36" s="10">
        <f>H36*D36</f>
        <v>0</v>
      </c>
      <c r="J36" s="11">
        <f>H36*G36</f>
        <v>0</v>
      </c>
    </row>
    <row r="37" spans="1:10" ht="16.5" customHeight="1">
      <c r="A37" s="2" t="s">
        <v>99</v>
      </c>
      <c r="B37" s="17" t="s">
        <v>48</v>
      </c>
      <c r="C37" s="4" t="s">
        <v>18</v>
      </c>
      <c r="D37" s="5"/>
      <c r="E37" s="6"/>
      <c r="F37" s="7"/>
      <c r="G37" s="7"/>
      <c r="H37" s="35">
        <v>200</v>
      </c>
      <c r="I37" s="10">
        <f>H37*D37</f>
        <v>0</v>
      </c>
      <c r="J37" s="11">
        <f>H37*G37</f>
        <v>0</v>
      </c>
    </row>
    <row r="38" spans="1:10">
      <c r="A38" s="2" t="s">
        <v>100</v>
      </c>
      <c r="B38" s="3" t="s">
        <v>52</v>
      </c>
      <c r="C38" s="4" t="s">
        <v>18</v>
      </c>
      <c r="D38" s="5"/>
      <c r="E38" s="6"/>
      <c r="F38" s="7"/>
      <c r="G38" s="7"/>
      <c r="H38" s="35">
        <v>100</v>
      </c>
      <c r="I38" s="10">
        <f>H38*D38</f>
        <v>0</v>
      </c>
      <c r="J38" s="11">
        <f>H38*G38</f>
        <v>0</v>
      </c>
    </row>
    <row r="39" spans="1:10" ht="24">
      <c r="A39" s="2">
        <v>20</v>
      </c>
      <c r="B39" s="3" t="s">
        <v>75</v>
      </c>
      <c r="C39" s="4" t="s">
        <v>18</v>
      </c>
      <c r="D39" s="5"/>
      <c r="E39" s="6"/>
      <c r="F39" s="7"/>
      <c r="G39" s="7"/>
      <c r="H39" s="35">
        <v>50</v>
      </c>
      <c r="I39" s="10">
        <f>H39*D39</f>
        <v>0</v>
      </c>
      <c r="J39" s="11">
        <f>H39*G39</f>
        <v>0</v>
      </c>
    </row>
    <row r="40" spans="1:10">
      <c r="A40" s="2" t="s">
        <v>101</v>
      </c>
      <c r="B40" s="3" t="s">
        <v>53</v>
      </c>
      <c r="C40" s="4"/>
      <c r="D40" s="5"/>
      <c r="E40" s="6"/>
      <c r="F40" s="7"/>
      <c r="G40" s="7"/>
      <c r="H40" s="35"/>
      <c r="I40" s="10"/>
      <c r="J40" s="11"/>
    </row>
    <row r="41" spans="1:10">
      <c r="A41" s="2" t="s">
        <v>102</v>
      </c>
      <c r="B41" s="17" t="s">
        <v>54</v>
      </c>
      <c r="C41" s="4" t="s">
        <v>18</v>
      </c>
      <c r="D41" s="5"/>
      <c r="E41" s="6"/>
      <c r="F41" s="7"/>
      <c r="G41" s="7"/>
      <c r="H41" s="35">
        <v>200</v>
      </c>
      <c r="I41" s="10">
        <f>H41*D41</f>
        <v>0</v>
      </c>
      <c r="J41" s="11">
        <f>H41*G41</f>
        <v>0</v>
      </c>
    </row>
    <row r="42" spans="1:10">
      <c r="A42" s="2" t="s">
        <v>103</v>
      </c>
      <c r="B42" s="17" t="s">
        <v>55</v>
      </c>
      <c r="C42" s="4" t="s">
        <v>18</v>
      </c>
      <c r="D42" s="5"/>
      <c r="E42" s="6"/>
      <c r="F42" s="7"/>
      <c r="G42" s="7"/>
      <c r="H42" s="35">
        <v>200</v>
      </c>
      <c r="I42" s="10">
        <f>H42*D42</f>
        <v>0</v>
      </c>
      <c r="J42" s="11">
        <f>H42*G42</f>
        <v>0</v>
      </c>
    </row>
    <row r="43" spans="1:10">
      <c r="A43" s="2" t="s">
        <v>104</v>
      </c>
      <c r="B43" s="3" t="s">
        <v>56</v>
      </c>
      <c r="C43" s="4"/>
      <c r="D43" s="5"/>
      <c r="E43" s="6"/>
      <c r="F43" s="7"/>
      <c r="G43" s="7"/>
      <c r="H43" s="35"/>
      <c r="I43" s="10"/>
      <c r="J43" s="11"/>
    </row>
    <row r="44" spans="1:10">
      <c r="A44" s="2" t="s">
        <v>105</v>
      </c>
      <c r="B44" s="17" t="s">
        <v>57</v>
      </c>
      <c r="C44" s="4" t="s">
        <v>18</v>
      </c>
      <c r="D44" s="5"/>
      <c r="E44" s="6"/>
      <c r="F44" s="7"/>
      <c r="G44" s="7"/>
      <c r="H44" s="35">
        <v>50</v>
      </c>
      <c r="I44" s="10">
        <f>H44*D44</f>
        <v>0</v>
      </c>
      <c r="J44" s="11">
        <f>H44*G44</f>
        <v>0</v>
      </c>
    </row>
    <row r="45" spans="1:10" ht="13.5">
      <c r="A45" s="2" t="s">
        <v>106</v>
      </c>
      <c r="B45" s="17" t="s">
        <v>58</v>
      </c>
      <c r="C45" s="4" t="s">
        <v>29</v>
      </c>
      <c r="D45" s="5"/>
      <c r="E45" s="6"/>
      <c r="F45" s="7"/>
      <c r="G45" s="7"/>
      <c r="H45" s="35">
        <v>150</v>
      </c>
      <c r="I45" s="10">
        <f>H45*D45</f>
        <v>0</v>
      </c>
      <c r="J45" s="11">
        <f>H45*G45</f>
        <v>0</v>
      </c>
    </row>
    <row r="46" spans="1:10">
      <c r="A46" s="2" t="s">
        <v>107</v>
      </c>
      <c r="B46" s="17" t="s">
        <v>59</v>
      </c>
      <c r="C46" s="4" t="s">
        <v>18</v>
      </c>
      <c r="D46" s="5"/>
      <c r="E46" s="6"/>
      <c r="F46" s="7"/>
      <c r="G46" s="7"/>
      <c r="H46" s="35">
        <v>200</v>
      </c>
      <c r="I46" s="10">
        <f>H46*D46</f>
        <v>0</v>
      </c>
      <c r="J46" s="11">
        <f>H46*G46</f>
        <v>0</v>
      </c>
    </row>
    <row r="47" spans="1:10">
      <c r="A47" s="2" t="s">
        <v>108</v>
      </c>
      <c r="B47" s="17" t="s">
        <v>60</v>
      </c>
      <c r="C47" s="4" t="s">
        <v>18</v>
      </c>
      <c r="D47" s="5"/>
      <c r="E47" s="6"/>
      <c r="F47" s="7"/>
      <c r="G47" s="7"/>
      <c r="H47" s="35">
        <v>200</v>
      </c>
      <c r="I47" s="10">
        <f>H47*D47</f>
        <v>0</v>
      </c>
      <c r="J47" s="11">
        <f>H47*G47</f>
        <v>0</v>
      </c>
    </row>
    <row r="48" spans="1:10" ht="12.75" thickBot="1">
      <c r="A48" s="12" t="s">
        <v>109</v>
      </c>
      <c r="B48" s="27" t="s">
        <v>37</v>
      </c>
      <c r="C48" s="13" t="s">
        <v>18</v>
      </c>
      <c r="D48" s="22"/>
      <c r="E48" s="23"/>
      <c r="F48" s="24"/>
      <c r="G48" s="24"/>
      <c r="H48" s="33">
        <v>200</v>
      </c>
      <c r="I48" s="25">
        <f>H48*D48</f>
        <v>0</v>
      </c>
      <c r="J48" s="26">
        <f>H48*G48</f>
        <v>0</v>
      </c>
    </row>
    <row r="49" spans="1:10" ht="15" customHeight="1" thickBot="1">
      <c r="A49" s="68" t="s">
        <v>74</v>
      </c>
      <c r="B49" s="69"/>
      <c r="C49" s="69"/>
      <c r="D49" s="69"/>
      <c r="E49" s="69"/>
      <c r="F49" s="69"/>
      <c r="G49" s="69"/>
      <c r="H49" s="69"/>
      <c r="I49" s="69"/>
      <c r="J49" s="70"/>
    </row>
    <row r="50" spans="1:10" ht="24">
      <c r="A50" s="31">
        <v>1</v>
      </c>
      <c r="B50" s="44" t="s">
        <v>39</v>
      </c>
      <c r="C50" s="45" t="s">
        <v>8</v>
      </c>
      <c r="D50" s="19"/>
      <c r="E50" s="20"/>
      <c r="F50" s="21"/>
      <c r="G50" s="21"/>
      <c r="H50" s="34">
        <v>25</v>
      </c>
      <c r="I50" s="8">
        <f t="shared" ref="I50:I55" si="2">H50*D50</f>
        <v>0</v>
      </c>
      <c r="J50" s="9">
        <f t="shared" ref="J50:J63" si="3">H50*G50</f>
        <v>0</v>
      </c>
    </row>
    <row r="51" spans="1:10">
      <c r="A51" s="14">
        <v>2</v>
      </c>
      <c r="B51" s="46" t="s">
        <v>34</v>
      </c>
      <c r="C51" s="47" t="s">
        <v>8</v>
      </c>
      <c r="D51" s="5"/>
      <c r="E51" s="6"/>
      <c r="F51" s="7"/>
      <c r="G51" s="7"/>
      <c r="H51" s="35">
        <v>25</v>
      </c>
      <c r="I51" s="10">
        <f t="shared" si="2"/>
        <v>0</v>
      </c>
      <c r="J51" s="11">
        <f t="shared" si="3"/>
        <v>0</v>
      </c>
    </row>
    <row r="52" spans="1:10">
      <c r="A52" s="14">
        <v>3</v>
      </c>
      <c r="B52" s="46" t="s">
        <v>38</v>
      </c>
      <c r="C52" s="47" t="s">
        <v>8</v>
      </c>
      <c r="D52" s="5"/>
      <c r="E52" s="6"/>
      <c r="F52" s="7"/>
      <c r="G52" s="7"/>
      <c r="H52" s="35">
        <v>25</v>
      </c>
      <c r="I52" s="10">
        <f t="shared" si="2"/>
        <v>0</v>
      </c>
      <c r="J52" s="11">
        <f t="shared" si="3"/>
        <v>0</v>
      </c>
    </row>
    <row r="53" spans="1:10">
      <c r="A53" s="14">
        <v>4</v>
      </c>
      <c r="B53" s="46" t="s">
        <v>35</v>
      </c>
      <c r="C53" s="47" t="s">
        <v>8</v>
      </c>
      <c r="D53" s="5"/>
      <c r="E53" s="6"/>
      <c r="F53" s="7"/>
      <c r="G53" s="7"/>
      <c r="H53" s="35">
        <v>25</v>
      </c>
      <c r="I53" s="10">
        <f t="shared" si="2"/>
        <v>0</v>
      </c>
      <c r="J53" s="11">
        <f t="shared" si="3"/>
        <v>0</v>
      </c>
    </row>
    <row r="54" spans="1:10">
      <c r="A54" s="14">
        <v>5</v>
      </c>
      <c r="B54" s="46" t="s">
        <v>36</v>
      </c>
      <c r="C54" s="47" t="s">
        <v>8</v>
      </c>
      <c r="D54" s="5"/>
      <c r="E54" s="6"/>
      <c r="F54" s="7"/>
      <c r="G54" s="7"/>
      <c r="H54" s="35">
        <v>25</v>
      </c>
      <c r="I54" s="10">
        <f t="shared" si="2"/>
        <v>0</v>
      </c>
      <c r="J54" s="11">
        <f t="shared" si="3"/>
        <v>0</v>
      </c>
    </row>
    <row r="55" spans="1:10" ht="12.75" thickBot="1">
      <c r="A55" s="16">
        <v>6</v>
      </c>
      <c r="B55" s="48" t="s">
        <v>40</v>
      </c>
      <c r="C55" s="49" t="s">
        <v>8</v>
      </c>
      <c r="D55" s="22"/>
      <c r="E55" s="23"/>
      <c r="F55" s="24"/>
      <c r="G55" s="24"/>
      <c r="H55" s="33">
        <v>25</v>
      </c>
      <c r="I55" s="25">
        <f t="shared" si="2"/>
        <v>0</v>
      </c>
      <c r="J55" s="26">
        <f t="shared" si="3"/>
        <v>0</v>
      </c>
    </row>
    <row r="56" spans="1:10" ht="15" customHeight="1" thickBot="1">
      <c r="A56" s="65" t="s">
        <v>78</v>
      </c>
      <c r="B56" s="66"/>
      <c r="C56" s="66"/>
      <c r="D56" s="66"/>
      <c r="E56" s="66"/>
      <c r="F56" s="66"/>
      <c r="G56" s="66"/>
      <c r="H56" s="66"/>
      <c r="I56" s="66"/>
      <c r="J56" s="67"/>
    </row>
    <row r="57" spans="1:10">
      <c r="A57" s="31" t="s">
        <v>5</v>
      </c>
      <c r="B57" s="29" t="s">
        <v>30</v>
      </c>
      <c r="C57" s="50" t="s">
        <v>23</v>
      </c>
      <c r="D57" s="19"/>
      <c r="E57" s="20"/>
      <c r="F57" s="21"/>
      <c r="G57" s="21"/>
      <c r="H57" s="34">
        <v>50</v>
      </c>
      <c r="I57" s="8">
        <f t="shared" ref="I57:I64" si="4">H57*D57</f>
        <v>0</v>
      </c>
      <c r="J57" s="9">
        <f t="shared" si="3"/>
        <v>0</v>
      </c>
    </row>
    <row r="58" spans="1:10">
      <c r="A58" s="14" t="s">
        <v>6</v>
      </c>
      <c r="B58" s="3" t="s">
        <v>31</v>
      </c>
      <c r="C58" s="15" t="s">
        <v>8</v>
      </c>
      <c r="D58" s="5"/>
      <c r="E58" s="6"/>
      <c r="F58" s="7"/>
      <c r="G58" s="7"/>
      <c r="H58" s="35">
        <v>20</v>
      </c>
      <c r="I58" s="10">
        <f t="shared" si="4"/>
        <v>0</v>
      </c>
      <c r="J58" s="11">
        <f t="shared" si="3"/>
        <v>0</v>
      </c>
    </row>
    <row r="59" spans="1:10">
      <c r="A59" s="14" t="s">
        <v>7</v>
      </c>
      <c r="B59" s="3" t="s">
        <v>32</v>
      </c>
      <c r="C59" s="15" t="s">
        <v>8</v>
      </c>
      <c r="D59" s="5"/>
      <c r="E59" s="6"/>
      <c r="F59" s="7"/>
      <c r="G59" s="7"/>
      <c r="H59" s="35">
        <v>20</v>
      </c>
      <c r="I59" s="10">
        <f t="shared" si="4"/>
        <v>0</v>
      </c>
      <c r="J59" s="11">
        <f t="shared" si="3"/>
        <v>0</v>
      </c>
    </row>
    <row r="60" spans="1:10">
      <c r="A60" s="14" t="s">
        <v>9</v>
      </c>
      <c r="B60" s="3" t="s">
        <v>33</v>
      </c>
      <c r="C60" s="15" t="s">
        <v>18</v>
      </c>
      <c r="D60" s="5"/>
      <c r="E60" s="6"/>
      <c r="F60" s="7"/>
      <c r="G60" s="7"/>
      <c r="H60" s="35">
        <v>100</v>
      </c>
      <c r="I60" s="10">
        <f t="shared" si="4"/>
        <v>0</v>
      </c>
      <c r="J60" s="11">
        <f t="shared" si="3"/>
        <v>0</v>
      </c>
    </row>
    <row r="61" spans="1:10">
      <c r="A61" s="14" t="s">
        <v>10</v>
      </c>
      <c r="B61" s="3" t="s">
        <v>41</v>
      </c>
      <c r="C61" s="15" t="s">
        <v>8</v>
      </c>
      <c r="D61" s="5"/>
      <c r="E61" s="6"/>
      <c r="F61" s="7"/>
      <c r="G61" s="7"/>
      <c r="H61" s="35">
        <v>20</v>
      </c>
      <c r="I61" s="10">
        <f t="shared" si="4"/>
        <v>0</v>
      </c>
      <c r="J61" s="11">
        <f t="shared" si="3"/>
        <v>0</v>
      </c>
    </row>
    <row r="62" spans="1:10">
      <c r="A62" s="14" t="s">
        <v>11</v>
      </c>
      <c r="B62" s="3" t="s">
        <v>42</v>
      </c>
      <c r="C62" s="15" t="s">
        <v>18</v>
      </c>
      <c r="D62" s="5"/>
      <c r="E62" s="6"/>
      <c r="F62" s="7"/>
      <c r="G62" s="7"/>
      <c r="H62" s="35">
        <v>1000</v>
      </c>
      <c r="I62" s="10">
        <f t="shared" si="4"/>
        <v>0</v>
      </c>
      <c r="J62" s="11">
        <f t="shared" si="3"/>
        <v>0</v>
      </c>
    </row>
    <row r="63" spans="1:10">
      <c r="A63" s="14" t="s">
        <v>12</v>
      </c>
      <c r="B63" s="3" t="s">
        <v>76</v>
      </c>
      <c r="C63" s="15" t="s">
        <v>43</v>
      </c>
      <c r="D63" s="5"/>
      <c r="E63" s="6"/>
      <c r="F63" s="7"/>
      <c r="G63" s="7"/>
      <c r="H63" s="35">
        <v>1000</v>
      </c>
      <c r="I63" s="10">
        <f t="shared" si="4"/>
        <v>0</v>
      </c>
      <c r="J63" s="11">
        <f t="shared" si="3"/>
        <v>0</v>
      </c>
    </row>
    <row r="64" spans="1:10" ht="24.75" thickBot="1">
      <c r="A64" s="16" t="s">
        <v>13</v>
      </c>
      <c r="B64" s="51" t="s">
        <v>24</v>
      </c>
      <c r="C64" s="49" t="s">
        <v>25</v>
      </c>
      <c r="D64" s="22"/>
      <c r="E64" s="23"/>
      <c r="F64" s="24"/>
      <c r="G64" s="24"/>
      <c r="H64" s="33">
        <v>55</v>
      </c>
      <c r="I64" s="25">
        <f t="shared" si="4"/>
        <v>0</v>
      </c>
      <c r="J64" s="26">
        <f>H64*G64</f>
        <v>0</v>
      </c>
    </row>
    <row r="65" spans="1:10" ht="12.75" thickBot="1">
      <c r="A65" s="37"/>
      <c r="B65" s="38"/>
      <c r="C65" s="39"/>
      <c r="D65" s="40"/>
      <c r="E65" s="41"/>
      <c r="F65" s="42"/>
      <c r="G65" s="42"/>
      <c r="H65" s="43"/>
      <c r="I65" s="36">
        <f>SUM(I57:I64,I50:I55,I23:I48,I12:I21,I6:I10,)</f>
        <v>0</v>
      </c>
      <c r="J65" s="36">
        <f>SUM(J50:J55,J57:J64,J23:J48,J12:J21,J6:J10)</f>
        <v>0</v>
      </c>
    </row>
    <row r="70" spans="1:10">
      <c r="J70" s="18"/>
    </row>
  </sheetData>
  <mergeCells count="8">
    <mergeCell ref="A1:J1"/>
    <mergeCell ref="A56:J56"/>
    <mergeCell ref="A49:J49"/>
    <mergeCell ref="A22:J22"/>
    <mergeCell ref="A4:J4"/>
    <mergeCell ref="A2:J2"/>
    <mergeCell ref="A3:J3"/>
    <mergeCell ref="A11:J11"/>
  </mergeCells>
  <pageMargins left="0.25" right="0.25" top="0.75" bottom="0.75" header="0.3" footer="0.3"/>
  <pageSetup paperSize="9" orientation="landscape" horizontalDpi="4294967294" verticalDpi="4294967294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2018-03-29T10:32:53Z</cp:lastPrinted>
  <dcterms:created xsi:type="dcterms:W3CDTF">2017-07-21T08:28:26Z</dcterms:created>
  <dcterms:modified xsi:type="dcterms:W3CDTF">2018-03-29T10:34:08Z</dcterms:modified>
</cp:coreProperties>
</file>