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ysk Google\CEM\przetarg 2018 dokumenty\"/>
    </mc:Choice>
  </mc:AlternateContent>
  <bookViews>
    <workbookView xWindow="0" yWindow="0" windowWidth="38400" windowHeight="17745"/>
  </bookViews>
  <sheets>
    <sheet name="Arkusz1" sheetId="2" r:id="rId1"/>
  </sheets>
  <calcPr calcId="162913"/>
</workbook>
</file>

<file path=xl/calcChain.xml><?xml version="1.0" encoding="utf-8"?>
<calcChain xmlns="http://schemas.openxmlformats.org/spreadsheetml/2006/main">
  <c r="G25" i="2" l="1"/>
  <c r="I25" i="2"/>
  <c r="G26" i="2"/>
  <c r="I26" i="2"/>
  <c r="G17" i="2"/>
  <c r="I17" i="2"/>
  <c r="G18" i="2"/>
  <c r="I18" i="2"/>
  <c r="G19" i="2"/>
  <c r="I19" i="2"/>
  <c r="G20" i="2"/>
  <c r="I20" i="2"/>
  <c r="G21" i="2"/>
  <c r="I21" i="2"/>
  <c r="I16" i="2"/>
  <c r="G16" i="2"/>
  <c r="I14" i="2"/>
  <c r="G14" i="2"/>
  <c r="G9" i="2"/>
  <c r="I9" i="2"/>
  <c r="G10" i="2"/>
  <c r="I10" i="2"/>
  <c r="G11" i="2"/>
  <c r="I11" i="2"/>
  <c r="I24" i="2"/>
  <c r="I27" i="2" s="1"/>
  <c r="G24" i="2"/>
  <c r="G27" i="2" s="1"/>
  <c r="I8" i="2"/>
  <c r="G8" i="2"/>
  <c r="I7" i="2"/>
  <c r="G7" i="2"/>
  <c r="I6" i="2"/>
  <c r="G6" i="2"/>
  <c r="J18" i="2" l="1"/>
  <c r="J25" i="2"/>
  <c r="J26" i="2"/>
  <c r="J14" i="2"/>
  <c r="J20" i="2"/>
  <c r="J16" i="2"/>
  <c r="J21" i="2"/>
  <c r="J19" i="2"/>
  <c r="J17" i="2"/>
  <c r="J9" i="2"/>
  <c r="J11" i="2"/>
  <c r="J10" i="2"/>
  <c r="J6" i="2"/>
  <c r="J8" i="2"/>
  <c r="J7" i="2"/>
  <c r="I22" i="2"/>
  <c r="I12" i="2"/>
  <c r="G12" i="2"/>
  <c r="G22" i="2"/>
  <c r="J24" i="2"/>
  <c r="J27" i="2" s="1"/>
  <c r="I29" i="2" l="1"/>
  <c r="G29" i="2"/>
  <c r="J12" i="2"/>
  <c r="J22" i="2"/>
  <c r="J29" i="2" l="1"/>
</calcChain>
</file>

<file path=xl/sharedStrings.xml><?xml version="1.0" encoding="utf-8"?>
<sst xmlns="http://schemas.openxmlformats.org/spreadsheetml/2006/main" count="74" uniqueCount="55">
  <si>
    <t>Nr</t>
  </si>
  <si>
    <t>Nazwa</t>
  </si>
  <si>
    <t>Opis 
(producent/typ/model/inne dane)</t>
  </si>
  <si>
    <t>Cena jedn. netto</t>
  </si>
  <si>
    <t>Sztuk /ilość</t>
  </si>
  <si>
    <t>Wartość netto</t>
  </si>
  <si>
    <t>Podatek VAT</t>
  </si>
  <si>
    <t>Wartość brutto</t>
  </si>
  <si>
    <t>[%]</t>
  </si>
  <si>
    <t>wartość</t>
  </si>
  <si>
    <t>xxx</t>
  </si>
  <si>
    <t>SUMA</t>
  </si>
  <si>
    <t>Formularz asortymentowo-cenowy</t>
  </si>
  <si>
    <t>WARTOŚĆ OFERTY</t>
  </si>
  <si>
    <t>1.</t>
  </si>
  <si>
    <t>3.</t>
  </si>
  <si>
    <t>4.</t>
  </si>
  <si>
    <t>2.</t>
  </si>
  <si>
    <t>6.</t>
  </si>
  <si>
    <t>5.</t>
  </si>
  <si>
    <t>JZF-AIO</t>
  </si>
  <si>
    <t>Komputer stacjonarny</t>
  </si>
  <si>
    <t>JZF-WAR</t>
  </si>
  <si>
    <t>Warnik</t>
  </si>
  <si>
    <t>JZF-SK</t>
  </si>
  <si>
    <t>Skaner kodów kreskowych</t>
  </si>
  <si>
    <t>JZF-TB</t>
  </si>
  <si>
    <t>Telefon bezprzewodowy</t>
  </si>
  <si>
    <t>JZF-EX</t>
  </si>
  <si>
    <t>Ekspres do kawy</t>
  </si>
  <si>
    <t>JZF-LIN</t>
  </si>
  <si>
    <t>Linka do komputera</t>
  </si>
  <si>
    <t>Filia Piaseczno-Zalesie Dolne im. Danuty Orłowskiej, Al. Kasztanów 12</t>
  </si>
  <si>
    <t>Filia w Bogatkach, ul. Królewska 91</t>
  </si>
  <si>
    <t>ZD-PR</t>
  </si>
  <si>
    <t>Projektor multimedialny z montażem</t>
  </si>
  <si>
    <t>ZD-EK</t>
  </si>
  <si>
    <t>ZD-WAR</t>
  </si>
  <si>
    <t>ZD-AIO</t>
  </si>
  <si>
    <t>ZD-SK</t>
  </si>
  <si>
    <t>Ekran projekcyjny elektryczny wraz z montażem</t>
  </si>
  <si>
    <t>ZD-FO</t>
  </si>
  <si>
    <t>Aparat fotograficzny</t>
  </si>
  <si>
    <t>7.</t>
  </si>
  <si>
    <t>ZD-DA</t>
  </si>
  <si>
    <t>Zestaw edukacyjny Robot i tablet</t>
  </si>
  <si>
    <t>8.</t>
  </si>
  <si>
    <t>ZD-DR</t>
  </si>
  <si>
    <t>Urządzenie wielofunkcyjne</t>
  </si>
  <si>
    <t>BG-TEL</t>
  </si>
  <si>
    <t>BG-CZ</t>
  </si>
  <si>
    <t>Czajnik elektryczny</t>
  </si>
  <si>
    <t>BG-FO</t>
  </si>
  <si>
    <t>"Dostawa i montaż sprzętu elektronicznego i komputerowego dla potrzeb filii bibliotecznych w Józefosławiu, Zalesiu Dolnym i Bogatkach</t>
  </si>
  <si>
    <t>Filia w Józefosławiu, ul. Julianowska 67A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</si>
</sst>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 applyProtection="1">
      <alignment vertical="top"/>
    </xf>
    <xf numFmtId="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4" fontId="3" fillId="0" borderId="1" xfId="0" applyNumberFormat="1" applyFont="1" applyBorder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vertical="top"/>
    </xf>
    <xf numFmtId="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 applyProtection="1">
      <alignment vertical="top" wrapText="1"/>
    </xf>
    <xf numFmtId="4" fontId="4" fillId="3" borderId="1" xfId="0" applyNumberFormat="1" applyFont="1" applyFill="1" applyBorder="1" applyAlignment="1" applyProtection="1">
      <alignment vertical="top"/>
    </xf>
    <xf numFmtId="9" fontId="4" fillId="3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4" fontId="3" fillId="0" borderId="1" xfId="0" applyNumberFormat="1" applyFont="1" applyFill="1" applyBorder="1" applyAlignment="1" applyProtection="1">
      <alignment vertical="top"/>
    </xf>
    <xf numFmtId="9" fontId="3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9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4" fontId="2" fillId="0" borderId="4" xfId="0" applyNumberFormat="1" applyFont="1" applyBorder="1" applyAlignment="1">
      <alignment vertical="top"/>
    </xf>
    <xf numFmtId="4" fontId="5" fillId="4" borderId="1" xfId="0" applyNumberFormat="1" applyFont="1" applyFill="1" applyBorder="1" applyAlignment="1" applyProtection="1">
      <alignment vertical="top"/>
    </xf>
    <xf numFmtId="9" fontId="5" fillId="4" borderId="1" xfId="0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5" fillId="5" borderId="2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6" sqref="A6"/>
    </sheetView>
  </sheetViews>
  <sheetFormatPr defaultRowHeight="12.75" x14ac:dyDescent="0.25"/>
  <cols>
    <col min="1" max="1" width="3.85546875" style="21" customWidth="1"/>
    <col min="2" max="2" width="9" style="21" customWidth="1"/>
    <col min="3" max="3" width="21.85546875" style="22" customWidth="1"/>
    <col min="4" max="4" width="37.140625" style="22" customWidth="1"/>
    <col min="5" max="5" width="11.140625" style="23" customWidth="1"/>
    <col min="6" max="6" width="6.140625" style="21" customWidth="1"/>
    <col min="7" max="7" width="12.140625" style="23" bestFit="1" customWidth="1"/>
    <col min="8" max="8" width="5.42578125" style="24" customWidth="1"/>
    <col min="9" max="9" width="8.42578125" style="25" customWidth="1"/>
    <col min="10" max="10" width="13.140625" style="23" bestFit="1" customWidth="1"/>
    <col min="11" max="16384" width="9.140625" style="21"/>
  </cols>
  <sheetData>
    <row r="1" spans="1:10" ht="21" x14ac:dyDescent="0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3" customHeight="1" x14ac:dyDescent="0.25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15" customHeight="1" x14ac:dyDescent="0.25">
      <c r="A3" s="37"/>
      <c r="B3" s="38" t="s">
        <v>0</v>
      </c>
      <c r="C3" s="39" t="s">
        <v>1</v>
      </c>
      <c r="D3" s="39" t="s">
        <v>2</v>
      </c>
      <c r="E3" s="40" t="s">
        <v>3</v>
      </c>
      <c r="F3" s="39" t="s">
        <v>4</v>
      </c>
      <c r="G3" s="40" t="s">
        <v>5</v>
      </c>
      <c r="H3" s="41" t="s">
        <v>6</v>
      </c>
      <c r="I3" s="41"/>
      <c r="J3" s="40" t="s">
        <v>7</v>
      </c>
    </row>
    <row r="4" spans="1:10" s="1" customFormat="1" ht="22.5" customHeight="1" x14ac:dyDescent="0.25">
      <c r="A4" s="37"/>
      <c r="B4" s="38"/>
      <c r="C4" s="39"/>
      <c r="D4" s="39"/>
      <c r="E4" s="40"/>
      <c r="F4" s="39"/>
      <c r="G4" s="40"/>
      <c r="H4" s="2" t="s">
        <v>8</v>
      </c>
      <c r="I4" s="3" t="s">
        <v>9</v>
      </c>
      <c r="J4" s="40"/>
    </row>
    <row r="5" spans="1:10" s="1" customFormat="1" ht="15" x14ac:dyDescent="0.25">
      <c r="A5" s="32" t="s">
        <v>54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s="12" customFormat="1" x14ac:dyDescent="0.25">
      <c r="A6" s="5" t="s">
        <v>14</v>
      </c>
      <c r="B6" s="5" t="s">
        <v>20</v>
      </c>
      <c r="C6" s="13" t="s">
        <v>21</v>
      </c>
      <c r="D6" s="16"/>
      <c r="E6" s="9"/>
      <c r="F6" s="5">
        <v>2</v>
      </c>
      <c r="G6" s="10">
        <f>ROUND(F6*E6,2)</f>
        <v>0</v>
      </c>
      <c r="H6" s="11"/>
      <c r="I6" s="10">
        <f t="shared" ref="I6:I8" si="0">IF(ISNUMBER(H6),ROUND(G6*H6,2),0)</f>
        <v>0</v>
      </c>
      <c r="J6" s="10">
        <f t="shared" ref="J6:J8" si="1">G6+I6</f>
        <v>0</v>
      </c>
    </row>
    <row r="7" spans="1:10" s="12" customFormat="1" x14ac:dyDescent="0.25">
      <c r="A7" s="5" t="s">
        <v>17</v>
      </c>
      <c r="B7" s="5" t="s">
        <v>22</v>
      </c>
      <c r="C7" s="13" t="s">
        <v>23</v>
      </c>
      <c r="D7" s="16"/>
      <c r="E7" s="9"/>
      <c r="F7" s="5">
        <v>2</v>
      </c>
      <c r="G7" s="10">
        <f t="shared" ref="G7:G8" si="2">ROUND(F7*E7,2)</f>
        <v>0</v>
      </c>
      <c r="H7" s="11"/>
      <c r="I7" s="10">
        <f t="shared" si="0"/>
        <v>0</v>
      </c>
      <c r="J7" s="10">
        <f t="shared" si="1"/>
        <v>0</v>
      </c>
    </row>
    <row r="8" spans="1:10" s="12" customFormat="1" x14ac:dyDescent="0.25">
      <c r="A8" s="5" t="s">
        <v>15</v>
      </c>
      <c r="B8" s="5" t="s">
        <v>24</v>
      </c>
      <c r="C8" s="6" t="s">
        <v>25</v>
      </c>
      <c r="D8" s="16"/>
      <c r="E8" s="9"/>
      <c r="F8" s="5">
        <v>3</v>
      </c>
      <c r="G8" s="10">
        <f t="shared" si="2"/>
        <v>0</v>
      </c>
      <c r="H8" s="11"/>
      <c r="I8" s="10">
        <f t="shared" si="0"/>
        <v>0</v>
      </c>
      <c r="J8" s="10">
        <f t="shared" si="1"/>
        <v>0</v>
      </c>
    </row>
    <row r="9" spans="1:10" s="12" customFormat="1" x14ac:dyDescent="0.25">
      <c r="A9" s="5" t="s">
        <v>16</v>
      </c>
      <c r="B9" s="5" t="s">
        <v>26</v>
      </c>
      <c r="C9" s="6" t="s">
        <v>27</v>
      </c>
      <c r="D9" s="16"/>
      <c r="E9" s="9"/>
      <c r="F9" s="5">
        <v>1</v>
      </c>
      <c r="G9" s="10">
        <f t="shared" ref="G9:G11" si="3">ROUND(F9*E9,2)</f>
        <v>0</v>
      </c>
      <c r="H9" s="11"/>
      <c r="I9" s="10">
        <f t="shared" ref="I9:I11" si="4">IF(ISNUMBER(H9),ROUND(G9*H9,2),0)</f>
        <v>0</v>
      </c>
      <c r="J9" s="10">
        <f t="shared" ref="J9:J11" si="5">G9+I9</f>
        <v>0</v>
      </c>
    </row>
    <row r="10" spans="1:10" s="12" customFormat="1" x14ac:dyDescent="0.25">
      <c r="A10" s="5" t="s">
        <v>19</v>
      </c>
      <c r="B10" s="5" t="s">
        <v>28</v>
      </c>
      <c r="C10" s="6" t="s">
        <v>29</v>
      </c>
      <c r="D10" s="16"/>
      <c r="E10" s="9"/>
      <c r="F10" s="5">
        <v>1</v>
      </c>
      <c r="G10" s="10">
        <f t="shared" si="3"/>
        <v>0</v>
      </c>
      <c r="H10" s="11"/>
      <c r="I10" s="10">
        <f t="shared" si="4"/>
        <v>0</v>
      </c>
      <c r="J10" s="10">
        <f t="shared" si="5"/>
        <v>0</v>
      </c>
    </row>
    <row r="11" spans="1:10" s="12" customFormat="1" x14ac:dyDescent="0.25">
      <c r="A11" s="5" t="s">
        <v>18</v>
      </c>
      <c r="B11" s="5" t="s">
        <v>30</v>
      </c>
      <c r="C11" s="13" t="s">
        <v>31</v>
      </c>
      <c r="D11" s="16"/>
      <c r="E11" s="9"/>
      <c r="F11" s="5">
        <v>6</v>
      </c>
      <c r="G11" s="10">
        <f t="shared" si="3"/>
        <v>0</v>
      </c>
      <c r="H11" s="11"/>
      <c r="I11" s="10">
        <f t="shared" si="4"/>
        <v>0</v>
      </c>
      <c r="J11" s="10">
        <f t="shared" si="5"/>
        <v>0</v>
      </c>
    </row>
    <row r="12" spans="1:10" s="4" customFormat="1" x14ac:dyDescent="0.25">
      <c r="A12" s="5"/>
      <c r="B12" s="5"/>
      <c r="C12" s="7"/>
      <c r="D12" s="7"/>
      <c r="E12" s="10" t="s">
        <v>13</v>
      </c>
      <c r="F12" s="5"/>
      <c r="G12" s="14">
        <f>SUM(G6:G11)</f>
        <v>0</v>
      </c>
      <c r="H12" s="15" t="s">
        <v>10</v>
      </c>
      <c r="I12" s="14">
        <f>SUM(I6:I11)</f>
        <v>0</v>
      </c>
      <c r="J12" s="14">
        <f>SUM(J6:J11)</f>
        <v>0</v>
      </c>
    </row>
    <row r="13" spans="1:10" s="1" customFormat="1" ht="15" x14ac:dyDescent="0.25">
      <c r="A13" s="32" t="s">
        <v>32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10" s="12" customFormat="1" ht="25.5" x14ac:dyDescent="0.25">
      <c r="A14" s="5" t="s">
        <v>14</v>
      </c>
      <c r="B14" s="5" t="s">
        <v>34</v>
      </c>
      <c r="C14" s="13" t="s">
        <v>35</v>
      </c>
      <c r="D14" s="8"/>
      <c r="E14" s="9"/>
      <c r="F14" s="5">
        <v>1</v>
      </c>
      <c r="G14" s="10">
        <f t="shared" ref="G14:G16" si="6">ROUND(F14*E14,2)</f>
        <v>0</v>
      </c>
      <c r="H14" s="11"/>
      <c r="I14" s="10">
        <f t="shared" ref="I14:I16" si="7">IF(ISNUMBER(H14),ROUND(G14*H14,2),0)</f>
        <v>0</v>
      </c>
      <c r="J14" s="10">
        <f t="shared" ref="J14:J16" si="8">G14+I14</f>
        <v>0</v>
      </c>
    </row>
    <row r="15" spans="1:10" s="12" customFormat="1" ht="38.25" x14ac:dyDescent="0.25">
      <c r="A15" s="5" t="s">
        <v>17</v>
      </c>
      <c r="B15" s="5" t="s">
        <v>36</v>
      </c>
      <c r="C15" s="13" t="s">
        <v>40</v>
      </c>
      <c r="D15" s="8"/>
      <c r="E15" s="9"/>
      <c r="F15" s="5">
        <v>1</v>
      </c>
      <c r="G15" s="10">
        <v>0</v>
      </c>
      <c r="H15" s="11"/>
      <c r="I15" s="10">
        <v>0</v>
      </c>
      <c r="J15" s="10">
        <v>0</v>
      </c>
    </row>
    <row r="16" spans="1:10" s="12" customFormat="1" x14ac:dyDescent="0.25">
      <c r="A16" s="5" t="s">
        <v>15</v>
      </c>
      <c r="B16" s="5" t="s">
        <v>37</v>
      </c>
      <c r="C16" s="13" t="s">
        <v>23</v>
      </c>
      <c r="D16" s="8"/>
      <c r="E16" s="9"/>
      <c r="F16" s="5">
        <v>1</v>
      </c>
      <c r="G16" s="10">
        <f t="shared" si="6"/>
        <v>0</v>
      </c>
      <c r="H16" s="11"/>
      <c r="I16" s="10">
        <f t="shared" si="7"/>
        <v>0</v>
      </c>
      <c r="J16" s="10">
        <f t="shared" si="8"/>
        <v>0</v>
      </c>
    </row>
    <row r="17" spans="1:10" s="12" customFormat="1" x14ac:dyDescent="0.25">
      <c r="A17" s="5" t="s">
        <v>16</v>
      </c>
      <c r="B17" s="5" t="s">
        <v>38</v>
      </c>
      <c r="C17" s="13" t="s">
        <v>21</v>
      </c>
      <c r="D17" s="8"/>
      <c r="E17" s="9"/>
      <c r="F17" s="5">
        <v>2</v>
      </c>
      <c r="G17" s="10">
        <f t="shared" ref="G17:G21" si="9">ROUND(F17*E17,2)</f>
        <v>0</v>
      </c>
      <c r="H17" s="11"/>
      <c r="I17" s="10">
        <f t="shared" ref="I17:I21" si="10">IF(ISNUMBER(H17),ROUND(G17*H17,2),0)</f>
        <v>0</v>
      </c>
      <c r="J17" s="10">
        <f t="shared" ref="J17:J21" si="11">G17+I17</f>
        <v>0</v>
      </c>
    </row>
    <row r="18" spans="1:10" s="12" customFormat="1" x14ac:dyDescent="0.25">
      <c r="A18" s="5" t="s">
        <v>19</v>
      </c>
      <c r="B18" s="5" t="s">
        <v>39</v>
      </c>
      <c r="C18" s="7" t="s">
        <v>25</v>
      </c>
      <c r="D18" s="8"/>
      <c r="E18" s="9"/>
      <c r="F18" s="5">
        <v>2</v>
      </c>
      <c r="G18" s="10">
        <f t="shared" si="9"/>
        <v>0</v>
      </c>
      <c r="H18" s="11"/>
      <c r="I18" s="10">
        <f t="shared" si="10"/>
        <v>0</v>
      </c>
      <c r="J18" s="10">
        <f t="shared" si="11"/>
        <v>0</v>
      </c>
    </row>
    <row r="19" spans="1:10" s="12" customFormat="1" x14ac:dyDescent="0.25">
      <c r="A19" s="5" t="s">
        <v>18</v>
      </c>
      <c r="B19" s="5" t="s">
        <v>41</v>
      </c>
      <c r="C19" s="6" t="s">
        <v>42</v>
      </c>
      <c r="D19" s="8"/>
      <c r="E19" s="9"/>
      <c r="F19" s="5">
        <v>1</v>
      </c>
      <c r="G19" s="10">
        <f t="shared" si="9"/>
        <v>0</v>
      </c>
      <c r="H19" s="11"/>
      <c r="I19" s="10">
        <f t="shared" si="10"/>
        <v>0</v>
      </c>
      <c r="J19" s="10">
        <f t="shared" si="11"/>
        <v>0</v>
      </c>
    </row>
    <row r="20" spans="1:10" s="12" customFormat="1" ht="25.5" x14ac:dyDescent="0.25">
      <c r="A20" s="5" t="s">
        <v>43</v>
      </c>
      <c r="B20" s="5" t="s">
        <v>44</v>
      </c>
      <c r="C20" s="13" t="s">
        <v>45</v>
      </c>
      <c r="D20" s="8"/>
      <c r="E20" s="9"/>
      <c r="F20" s="5">
        <v>2</v>
      </c>
      <c r="G20" s="10">
        <f t="shared" si="9"/>
        <v>0</v>
      </c>
      <c r="H20" s="11"/>
      <c r="I20" s="10">
        <f t="shared" si="10"/>
        <v>0</v>
      </c>
      <c r="J20" s="10">
        <f t="shared" si="11"/>
        <v>0</v>
      </c>
    </row>
    <row r="21" spans="1:10" s="12" customFormat="1" ht="25.5" x14ac:dyDescent="0.25">
      <c r="A21" s="5" t="s">
        <v>46</v>
      </c>
      <c r="B21" s="5" t="s">
        <v>47</v>
      </c>
      <c r="C21" s="13" t="s">
        <v>48</v>
      </c>
      <c r="D21" s="8"/>
      <c r="E21" s="9"/>
      <c r="F21" s="5">
        <v>1</v>
      </c>
      <c r="G21" s="10">
        <f t="shared" si="9"/>
        <v>0</v>
      </c>
      <c r="H21" s="11"/>
      <c r="I21" s="10">
        <f t="shared" si="10"/>
        <v>0</v>
      </c>
      <c r="J21" s="10">
        <f t="shared" si="11"/>
        <v>0</v>
      </c>
    </row>
    <row r="22" spans="1:10" s="4" customFormat="1" x14ac:dyDescent="0.25">
      <c r="A22" s="5"/>
      <c r="B22" s="5"/>
      <c r="C22" s="13"/>
      <c r="D22" s="7"/>
      <c r="E22" s="10" t="s">
        <v>13</v>
      </c>
      <c r="F22" s="5"/>
      <c r="G22" s="14">
        <f>SUM(G14:G21)</f>
        <v>0</v>
      </c>
      <c r="H22" s="15" t="s">
        <v>10</v>
      </c>
      <c r="I22" s="14">
        <f>SUM(I14:I21)</f>
        <v>0</v>
      </c>
      <c r="J22" s="14">
        <f>SUM(J14:J21)</f>
        <v>0</v>
      </c>
    </row>
    <row r="23" spans="1:10" s="1" customFormat="1" ht="15" x14ac:dyDescent="0.25">
      <c r="A23" s="32" t="s">
        <v>33</v>
      </c>
      <c r="B23" s="33"/>
      <c r="C23" s="33"/>
      <c r="D23" s="33"/>
      <c r="E23" s="33"/>
      <c r="F23" s="33"/>
      <c r="G23" s="33"/>
      <c r="H23" s="33"/>
      <c r="I23" s="33"/>
      <c r="J23" s="34"/>
    </row>
    <row r="24" spans="1:10" s="12" customFormat="1" x14ac:dyDescent="0.25">
      <c r="A24" s="17" t="s">
        <v>14</v>
      </c>
      <c r="B24" s="5" t="s">
        <v>49</v>
      </c>
      <c r="C24" s="6" t="s">
        <v>27</v>
      </c>
      <c r="D24" s="8"/>
      <c r="E24" s="9"/>
      <c r="F24" s="5">
        <v>1</v>
      </c>
      <c r="G24" s="18">
        <f>ROUND(F24*E24,2)</f>
        <v>0</v>
      </c>
      <c r="H24" s="19"/>
      <c r="I24" s="10">
        <f t="shared" ref="I24" si="12">IF(ISNUMBER(H24),ROUND(G24*H24,2),0)</f>
        <v>0</v>
      </c>
      <c r="J24" s="10">
        <f t="shared" ref="J24" si="13">G24+I24</f>
        <v>0</v>
      </c>
    </row>
    <row r="25" spans="1:10" s="12" customFormat="1" x14ac:dyDescent="0.25">
      <c r="A25" s="17" t="s">
        <v>17</v>
      </c>
      <c r="B25" s="5" t="s">
        <v>50</v>
      </c>
      <c r="C25" s="13" t="s">
        <v>51</v>
      </c>
      <c r="D25" s="8"/>
      <c r="E25" s="9"/>
      <c r="F25" s="5">
        <v>1</v>
      </c>
      <c r="G25" s="18">
        <f t="shared" ref="G25:G26" si="14">ROUND(F25*E25,2)</f>
        <v>0</v>
      </c>
      <c r="H25" s="19"/>
      <c r="I25" s="10">
        <f t="shared" ref="I25:I26" si="15">IF(ISNUMBER(H25),ROUND(G25*H25,2),0)</f>
        <v>0</v>
      </c>
      <c r="J25" s="10">
        <f t="shared" ref="J25:J26" si="16">G25+I25</f>
        <v>0</v>
      </c>
    </row>
    <row r="26" spans="1:10" s="12" customFormat="1" x14ac:dyDescent="0.25">
      <c r="A26" s="17" t="s">
        <v>15</v>
      </c>
      <c r="B26" s="5" t="s">
        <v>52</v>
      </c>
      <c r="C26" s="13" t="s">
        <v>42</v>
      </c>
      <c r="D26" s="8"/>
      <c r="E26" s="9"/>
      <c r="F26" s="5">
        <v>1</v>
      </c>
      <c r="G26" s="18">
        <f t="shared" si="14"/>
        <v>0</v>
      </c>
      <c r="H26" s="19"/>
      <c r="I26" s="10">
        <f t="shared" si="15"/>
        <v>0</v>
      </c>
      <c r="J26" s="10">
        <f t="shared" si="16"/>
        <v>0</v>
      </c>
    </row>
    <row r="27" spans="1:10" s="4" customFormat="1" x14ac:dyDescent="0.25">
      <c r="A27" s="5"/>
      <c r="B27" s="5"/>
      <c r="C27" s="13"/>
      <c r="D27" s="7"/>
      <c r="E27" s="10" t="s">
        <v>13</v>
      </c>
      <c r="F27" s="5"/>
      <c r="G27" s="14">
        <f>G24</f>
        <v>0</v>
      </c>
      <c r="H27" s="15" t="s">
        <v>10</v>
      </c>
      <c r="I27" s="14">
        <f t="shared" ref="I27:J27" si="17">I24</f>
        <v>0</v>
      </c>
      <c r="J27" s="14">
        <f t="shared" si="17"/>
        <v>0</v>
      </c>
    </row>
    <row r="28" spans="1:10" x14ac:dyDescent="0.25">
      <c r="A28" s="20"/>
      <c r="J28" s="26"/>
    </row>
    <row r="29" spans="1:10" s="1" customFormat="1" x14ac:dyDescent="0.25">
      <c r="A29" s="29" t="s">
        <v>11</v>
      </c>
      <c r="B29" s="30"/>
      <c r="C29" s="30"/>
      <c r="D29" s="30"/>
      <c r="E29" s="30"/>
      <c r="F29" s="31"/>
      <c r="G29" s="27">
        <f>G12+G22+G27</f>
        <v>0</v>
      </c>
      <c r="H29" s="28" t="s">
        <v>10</v>
      </c>
      <c r="I29" s="27">
        <f>I12+I22+I27</f>
        <v>0</v>
      </c>
      <c r="J29" s="27">
        <f>J12+J22+J27</f>
        <v>0</v>
      </c>
    </row>
  </sheetData>
  <mergeCells count="15">
    <mergeCell ref="A29:F29"/>
    <mergeCell ref="A5:J5"/>
    <mergeCell ref="A13:J13"/>
    <mergeCell ref="A23:J23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Sasak</dc:creator>
  <cp:lastModifiedBy>User</cp:lastModifiedBy>
  <cp:lastPrinted>2018-04-18T05:59:12Z</cp:lastPrinted>
  <dcterms:created xsi:type="dcterms:W3CDTF">2017-08-12T15:16:36Z</dcterms:created>
  <dcterms:modified xsi:type="dcterms:W3CDTF">2018-04-18T05:59:18Z</dcterms:modified>
</cp:coreProperties>
</file>