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activeTab="0"/>
  </bookViews>
  <sheets>
    <sheet name="Topolowa!Piaseczno" sheetId="1" r:id="rId1"/>
  </sheets>
  <definedNames>
    <definedName name="_xlnm.Print_Area" localSheetId="0">'Topolowa!Piaseczno'!$A$1:$G$26</definedName>
  </definedNames>
  <calcPr fullCalcOnLoad="1"/>
</workbook>
</file>

<file path=xl/sharedStrings.xml><?xml version="1.0" encoding="utf-8"?>
<sst xmlns="http://schemas.openxmlformats.org/spreadsheetml/2006/main" count="101" uniqueCount="60">
  <si>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</si>
  <si>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</si>
  <si>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</si>
  <si>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</si>
  <si>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</si>
  <si>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</si>
  <si>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</si>
  <si>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</si>
  <si>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</si>
  <si>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</si>
  <si>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</si>
  <si>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</si>
  <si>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</si>
  <si>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</si>
  <si>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</si>
  <si>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</si>
  <si>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0310-05  0310-06</t>
  </si>
  <si>
    <t>VAT</t>
  </si>
  <si>
    <t>Brutto</t>
  </si>
  <si>
    <t>D.05.03.05b</t>
  </si>
  <si>
    <t>Razem</t>
  </si>
  <si>
    <t>Mechaniczne oczyszczenie i skropienie emulsją asfaltową warstwy wiążącej z betonu asfaltowego</t>
  </si>
  <si>
    <t>KNR AT-03 020202</t>
  </si>
  <si>
    <t>D.01.00.00</t>
  </si>
  <si>
    <t>ROBOTY PRZYGOTOWAWCZE</t>
  </si>
  <si>
    <t>D.01.02.04</t>
  </si>
  <si>
    <t>KNR 2-31 0803-03 0803-04</t>
  </si>
  <si>
    <t>D.05.03.23</t>
  </si>
  <si>
    <t>KNR 2-31 0511-03</t>
  </si>
  <si>
    <t>KNR 2-31 0310-01  0310-02</t>
  </si>
  <si>
    <t>D.04.04.02</t>
  </si>
  <si>
    <t>KNR 2-31 0114-05</t>
  </si>
  <si>
    <t>Remont ul. Topolowej w Piasecznie dł. 252 m</t>
  </si>
  <si>
    <t>Wykonanie podbudowy z kruszywa naturalnego gr. warstwy 8 cm frakcji 0/31,5 mm (progi zwalniające)</t>
  </si>
  <si>
    <t>Wykonanie nawierzchni z betonu asfaltowego  AC 11 W - warstwa wiążąca gr. 4 cm z transportem mieszanki na odl. do 5 km</t>
  </si>
  <si>
    <t>Wykonanie nawierzchni z betonu asfaltowego  AC 11 S - warstwa ścieralna gr. 4 cm z transportem mieszanki na odl. do 5 km</t>
  </si>
  <si>
    <t>Wykonanie nawierzchni z bet. kostki brukowej gr. 8 cm na podsypce cem.-kruszywowej 1:4 gr. 3 cm (progi zwalniające)</t>
  </si>
  <si>
    <t>Frezowanie nawierzchni asfaltowych na zimno na gł. 6 cm z odwiezieniem urobku na plac składowania na odl. do 10 km (odwóz na ul. Kineskopową w Piasecznie, dz. nr 3)</t>
  </si>
  <si>
    <t>D.07.00.00</t>
  </si>
  <si>
    <t>OZNAKOWANIE DRÓG I URZĄDZENIA BEZPIECZEŃSTWA RUCHU</t>
  </si>
  <si>
    <t>D.07.02.01</t>
  </si>
  <si>
    <r>
      <t xml:space="preserve">Ustawienie słupków z rur stalowych </t>
    </r>
    <r>
      <rPr>
        <sz val="10"/>
        <rFont val="Calibri"/>
        <family val="2"/>
      </rPr>
      <t>Ø</t>
    </r>
    <r>
      <rPr>
        <sz val="11"/>
        <rFont val="Arial"/>
        <family val="2"/>
      </rPr>
      <t>50 dla znaków drogowych</t>
    </r>
  </si>
  <si>
    <t>szt.</t>
  </si>
  <si>
    <t>Przymocowanie tablic znaków drogowych z blachy ocynkowanej do gotowych słupków - znaki drogowe typ T - folia odblaskowa II generacji (znak T-20)</t>
  </si>
  <si>
    <t>Przymocowanie tarcz znaków drogowych odblaskowych do gotowych słupków - znaki drogowe typu A - folia odblaskowa II generacji (znak A-11a)</t>
  </si>
  <si>
    <t>KNR 2-31 0703-01</t>
  </si>
  <si>
    <t>Przymocowanie tarcz znaków drogowych odblaskowych do gotowych słupków - znaki drogowe typu B - folia odblaskowa II generacji (znak B-33)</t>
  </si>
  <si>
    <t>KNR 2-31 0702-01</t>
  </si>
  <si>
    <t>D.07.02.08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</si>
  <si>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</si>
  <si>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</si>
  <si>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</si>
  <si>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</si>
  <si>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</si>
  <si>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</si>
  <si>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</si>
  <si>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Załącznik Nr 2</t>
  </si>
  <si>
    <t>Kosztorys ofertowy</t>
  </si>
  <si>
    <t>Zdjęcie znaków drogowych lub drogowskazów lub drogowskazów</t>
  </si>
  <si>
    <t>KNNR 6 0702-08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</si>
</sst>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9" fillId="0" borderId="0" xfId="58" applyFont="1" applyAlignment="1">
      <alignment horizontal="center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3" borderId="11" xfId="0" applyFont="1" applyFill="1" applyBorder="1" applyAlignment="1">
      <alignment horizontal="center"/>
    </xf>
    <xf numFmtId="44" fontId="51" fillId="0" borderId="0" xfId="58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44" fontId="49" fillId="0" borderId="0" xfId="58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35" borderId="12" xfId="5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right" vertical="center"/>
    </xf>
    <xf numFmtId="44" fontId="6" fillId="0" borderId="11" xfId="58" applyNumberFormat="1" applyFont="1" applyFill="1" applyBorder="1" applyAlignment="1">
      <alignment horizontal="center" vertical="center" wrapText="1"/>
    </xf>
    <xf numFmtId="44" fontId="51" fillId="0" borderId="11" xfId="58" applyFont="1" applyBorder="1" applyAlignment="1">
      <alignment horizontal="center"/>
    </xf>
    <xf numFmtId="44" fontId="51" fillId="0" borderId="13" xfId="58" applyFont="1" applyBorder="1" applyAlignment="1">
      <alignment horizontal="center"/>
    </xf>
    <xf numFmtId="44" fontId="51" fillId="0" borderId="14" xfId="58" applyFont="1" applyBorder="1" applyAlignment="1">
      <alignment horizontal="center"/>
    </xf>
    <xf numFmtId="44" fontId="51" fillId="0" borderId="15" xfId="58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2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44" fontId="3" fillId="0" borderId="10" xfId="58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/>
    </xf>
    <xf numFmtId="44" fontId="52" fillId="0" borderId="13" xfId="0" applyNumberFormat="1" applyFont="1" applyBorder="1" applyAlignment="1">
      <alignment vertical="center"/>
    </xf>
    <xf numFmtId="44" fontId="3" fillId="0" borderId="16" xfId="58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horizontal="center" wrapText="1"/>
    </xf>
    <xf numFmtId="44" fontId="48" fillId="33" borderId="13" xfId="0" applyNumberFormat="1" applyFont="1" applyFill="1" applyBorder="1" applyAlignment="1">
      <alignment horizontal="center" wrapText="1"/>
    </xf>
    <xf numFmtId="44" fontId="48" fillId="33" borderId="16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4" fontId="48" fillId="33" borderId="12" xfId="58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44" fontId="52" fillId="0" borderId="18" xfId="0" applyNumberFormat="1" applyFont="1" applyBorder="1" applyAlignment="1">
      <alignment vertical="center"/>
    </xf>
    <xf numFmtId="0" fontId="48" fillId="33" borderId="16" xfId="0" applyFont="1" applyFill="1" applyBorder="1" applyAlignment="1">
      <alignment horizontal="center"/>
    </xf>
    <xf numFmtId="44" fontId="3" fillId="35" borderId="16" xfId="58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7" xfId="58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right" vertic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44" fontId="51" fillId="0" borderId="22" xfId="58" applyFont="1" applyBorder="1" applyAlignment="1">
      <alignment horizontal="center" vertical="center" wrapText="1"/>
    </xf>
    <xf numFmtId="44" fontId="51" fillId="0" borderId="23" xfId="58" applyFont="1" applyBorder="1" applyAlignment="1">
      <alignment horizontal="center" vertical="center"/>
    </xf>
    <xf numFmtId="44" fontId="51" fillId="0" borderId="24" xfId="58" applyFont="1" applyBorder="1" applyAlignment="1">
      <alignment horizontal="center" vertical="center"/>
    </xf>
    <xf numFmtId="44" fontId="51" fillId="0" borderId="13" xfId="58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44" fontId="6" fillId="0" borderId="13" xfId="58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6"/>
  <sheetViews>
    <sheetView tabSelected="1" view="pageBreakPreview" zoomScale="110" zoomScaleNormal="70" zoomScaleSheetLayoutView="110" zoomScalePageLayoutView="0" workbookViewId="0" topLeftCell="C1">
      <selection activeCell="C23" sqref="C23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21" t="s">
        <v>56</v>
      </c>
    </row>
    <row r="2" spans="1:7" ht="23.25">
      <c r="A2" s="66" t="s">
        <v>57</v>
      </c>
      <c r="B2" s="67"/>
      <c r="C2" s="67"/>
      <c r="D2" s="67"/>
      <c r="E2" s="67"/>
      <c r="F2" s="67"/>
      <c r="G2" s="68"/>
    </row>
    <row r="3" spans="1:7" ht="16.5" thickBot="1">
      <c r="A3" s="69" t="s">
        <v>32</v>
      </c>
      <c r="B3" s="70"/>
      <c r="C3" s="70"/>
      <c r="D3" s="70"/>
      <c r="E3" s="70"/>
      <c r="F3" s="70"/>
      <c r="G3" s="71"/>
    </row>
    <row r="4" spans="1:7" ht="15">
      <c r="A4" s="72" t="s">
        <v>0</v>
      </c>
      <c r="B4" s="74" t="s">
        <v>1</v>
      </c>
      <c r="C4" s="76" t="s">
        <v>2</v>
      </c>
      <c r="D4" s="78" t="s">
        <v>3</v>
      </c>
      <c r="E4" s="78"/>
      <c r="F4" s="79" t="s">
        <v>4</v>
      </c>
      <c r="G4" s="81" t="s">
        <v>5</v>
      </c>
    </row>
    <row r="5" spans="1:7" ht="15">
      <c r="A5" s="73"/>
      <c r="B5" s="75"/>
      <c r="C5" s="77"/>
      <c r="D5" s="59" t="s">
        <v>6</v>
      </c>
      <c r="E5" s="60" t="s">
        <v>7</v>
      </c>
      <c r="F5" s="80"/>
      <c r="G5" s="82"/>
    </row>
    <row r="6" spans="1:7" ht="15.75">
      <c r="A6" s="10" t="s">
        <v>23</v>
      </c>
      <c r="B6" s="2" t="s">
        <v>8</v>
      </c>
      <c r="C6" s="1" t="s">
        <v>24</v>
      </c>
      <c r="D6" s="1" t="s">
        <v>8</v>
      </c>
      <c r="E6" s="1" t="s">
        <v>8</v>
      </c>
      <c r="F6" s="55" t="s">
        <v>8</v>
      </c>
      <c r="G6" s="42" t="s">
        <v>8</v>
      </c>
    </row>
    <row r="7" spans="1:7" ht="25.5">
      <c r="A7" s="39" t="s">
        <v>25</v>
      </c>
      <c r="B7" s="38" t="s">
        <v>26</v>
      </c>
      <c r="C7" s="38" t="s">
        <v>37</v>
      </c>
      <c r="D7" s="18" t="s">
        <v>9</v>
      </c>
      <c r="E7" s="37">
        <v>1273</v>
      </c>
      <c r="F7" s="56"/>
      <c r="G7" s="43">
        <f>E7*F7</f>
        <v>0</v>
      </c>
    </row>
    <row r="8" spans="1:7" ht="15.75">
      <c r="A8" s="10" t="s">
        <v>49</v>
      </c>
      <c r="B8" s="1" t="s">
        <v>8</v>
      </c>
      <c r="C8" s="1" t="s">
        <v>50</v>
      </c>
      <c r="D8" s="1" t="s">
        <v>8</v>
      </c>
      <c r="E8" s="1" t="s">
        <v>8</v>
      </c>
      <c r="F8" s="57" t="s">
        <v>8</v>
      </c>
      <c r="G8" s="54" t="s">
        <v>8</v>
      </c>
    </row>
    <row r="9" spans="1:7" ht="15">
      <c r="A9" s="41" t="s">
        <v>51</v>
      </c>
      <c r="B9" s="50" t="s">
        <v>54</v>
      </c>
      <c r="C9" s="28" t="s">
        <v>55</v>
      </c>
      <c r="D9" s="53" t="s">
        <v>42</v>
      </c>
      <c r="E9" s="83">
        <v>16</v>
      </c>
      <c r="F9" s="44"/>
      <c r="G9" s="27">
        <f>E9*F9</f>
        <v>0</v>
      </c>
    </row>
    <row r="10" spans="1:7" ht="15">
      <c r="A10" s="19" t="s">
        <v>51</v>
      </c>
      <c r="B10" s="50" t="s">
        <v>52</v>
      </c>
      <c r="C10" s="51" t="s">
        <v>53</v>
      </c>
      <c r="D10" s="18" t="s">
        <v>42</v>
      </c>
      <c r="E10" s="30">
        <v>5</v>
      </c>
      <c r="F10" s="44"/>
      <c r="G10" s="27">
        <f>E10*F10</f>
        <v>0</v>
      </c>
    </row>
    <row r="11" spans="1:7" ht="15.75">
      <c r="A11" s="10" t="s">
        <v>10</v>
      </c>
      <c r="B11" s="2" t="s">
        <v>8</v>
      </c>
      <c r="C11" s="1" t="s">
        <v>11</v>
      </c>
      <c r="D11" s="1" t="s">
        <v>8</v>
      </c>
      <c r="E11" s="1" t="s">
        <v>8</v>
      </c>
      <c r="F11" s="57" t="s">
        <v>8</v>
      </c>
      <c r="G11" s="29" t="s">
        <v>8</v>
      </c>
    </row>
    <row r="12" spans="1:9" s="9" customFormat="1" ht="14.25">
      <c r="A12" s="41" t="s">
        <v>30</v>
      </c>
      <c r="B12" s="40" t="s">
        <v>31</v>
      </c>
      <c r="C12" s="28" t="s">
        <v>33</v>
      </c>
      <c r="D12" s="18" t="s">
        <v>9</v>
      </c>
      <c r="E12" s="30">
        <v>14.8</v>
      </c>
      <c r="F12" s="58"/>
      <c r="G12" s="27">
        <f>E12*F12</f>
        <v>0</v>
      </c>
      <c r="H12" s="14"/>
      <c r="I12" s="14"/>
    </row>
    <row r="13" spans="1:9" s="9" customFormat="1" ht="14.25">
      <c r="A13" s="19" t="s">
        <v>12</v>
      </c>
      <c r="B13" s="49" t="s">
        <v>22</v>
      </c>
      <c r="C13" s="28" t="s">
        <v>21</v>
      </c>
      <c r="D13" s="18" t="s">
        <v>9</v>
      </c>
      <c r="E13" s="30">
        <v>1258.2</v>
      </c>
      <c r="F13" s="58"/>
      <c r="G13" s="27">
        <f>E13*F13</f>
        <v>0</v>
      </c>
      <c r="H13" s="14"/>
      <c r="I13" s="14"/>
    </row>
    <row r="14" spans="1:9" ht="15.75">
      <c r="A14" s="10" t="s">
        <v>13</v>
      </c>
      <c r="B14" s="2" t="s">
        <v>8</v>
      </c>
      <c r="C14" s="1" t="s">
        <v>14</v>
      </c>
      <c r="D14" s="1" t="s">
        <v>8</v>
      </c>
      <c r="E14" s="1" t="s">
        <v>8</v>
      </c>
      <c r="F14" s="57" t="s">
        <v>8</v>
      </c>
      <c r="G14" s="29" t="s">
        <v>8</v>
      </c>
      <c r="H14" s="15"/>
      <c r="I14" s="15"/>
    </row>
    <row r="15" spans="1:9" s="8" customFormat="1" ht="25.5">
      <c r="A15" s="16" t="s">
        <v>15</v>
      </c>
      <c r="B15" s="17" t="s">
        <v>29</v>
      </c>
      <c r="C15" s="20" t="s">
        <v>34</v>
      </c>
      <c r="D15" s="18" t="s">
        <v>9</v>
      </c>
      <c r="E15" s="30">
        <v>1258.2</v>
      </c>
      <c r="F15" s="58"/>
      <c r="G15" s="27">
        <f>E15*F15</f>
        <v>0</v>
      </c>
      <c r="H15" s="14"/>
      <c r="I15" s="14"/>
    </row>
    <row r="16" spans="1:9" s="8" customFormat="1" ht="25.5">
      <c r="A16" s="16" t="s">
        <v>19</v>
      </c>
      <c r="B16" s="17" t="s">
        <v>16</v>
      </c>
      <c r="C16" s="20" t="s">
        <v>35</v>
      </c>
      <c r="D16" s="18" t="s">
        <v>9</v>
      </c>
      <c r="E16" s="30">
        <v>1258.2</v>
      </c>
      <c r="F16" s="44"/>
      <c r="G16" s="27">
        <f>E16*F16</f>
        <v>0</v>
      </c>
      <c r="H16" s="14"/>
      <c r="I16" s="14"/>
    </row>
    <row r="17" spans="1:9" s="8" customFormat="1" ht="25.5">
      <c r="A17" s="41" t="s">
        <v>27</v>
      </c>
      <c r="B17" s="36" t="s">
        <v>28</v>
      </c>
      <c r="C17" s="28" t="s">
        <v>36</v>
      </c>
      <c r="D17" s="18" t="s">
        <v>9</v>
      </c>
      <c r="E17" s="30">
        <v>14.8</v>
      </c>
      <c r="F17" s="44"/>
      <c r="G17" s="27">
        <f>E17*F17</f>
        <v>0</v>
      </c>
      <c r="H17" s="14"/>
      <c r="I17" s="14"/>
    </row>
    <row r="18" spans="1:10" ht="15.75">
      <c r="A18" s="61" t="s">
        <v>38</v>
      </c>
      <c r="B18" s="45" t="s">
        <v>8</v>
      </c>
      <c r="C18" s="45" t="s">
        <v>39</v>
      </c>
      <c r="D18" s="45" t="s">
        <v>8</v>
      </c>
      <c r="E18" s="46" t="s">
        <v>8</v>
      </c>
      <c r="F18" s="48" t="s">
        <v>8</v>
      </c>
      <c r="G18" s="47" t="s">
        <v>8</v>
      </c>
      <c r="I18" s="11"/>
      <c r="J18" s="12"/>
    </row>
    <row r="19" spans="1:10" ht="15">
      <c r="A19" s="41" t="s">
        <v>40</v>
      </c>
      <c r="B19" s="40" t="s">
        <v>47</v>
      </c>
      <c r="C19" s="28" t="s">
        <v>41</v>
      </c>
      <c r="D19" s="18" t="s">
        <v>42</v>
      </c>
      <c r="E19" s="30">
        <v>2</v>
      </c>
      <c r="F19" s="44"/>
      <c r="G19" s="27">
        <f>E19*F19</f>
        <v>0</v>
      </c>
      <c r="I19" s="11"/>
      <c r="J19" s="12"/>
    </row>
    <row r="20" spans="1:10" ht="15">
      <c r="A20" s="41" t="s">
        <v>48</v>
      </c>
      <c r="B20" s="85" t="s">
        <v>59</v>
      </c>
      <c r="C20" s="28" t="s">
        <v>58</v>
      </c>
      <c r="D20" s="18" t="s">
        <v>42</v>
      </c>
      <c r="E20" s="30">
        <v>3</v>
      </c>
      <c r="F20" s="44"/>
      <c r="G20" s="27">
        <f>E20*F20</f>
        <v>0</v>
      </c>
      <c r="I20" s="11"/>
      <c r="J20" s="12"/>
    </row>
    <row r="21" spans="1:10" ht="26.25">
      <c r="A21" s="41" t="s">
        <v>40</v>
      </c>
      <c r="B21" s="40" t="s">
        <v>45</v>
      </c>
      <c r="C21" s="28" t="s">
        <v>44</v>
      </c>
      <c r="D21" s="18" t="s">
        <v>42</v>
      </c>
      <c r="E21" s="30">
        <v>2</v>
      </c>
      <c r="F21" s="44"/>
      <c r="G21" s="27">
        <f>E21*F21</f>
        <v>0</v>
      </c>
      <c r="I21" s="11"/>
      <c r="J21" s="12"/>
    </row>
    <row r="22" spans="1:10" ht="26.25">
      <c r="A22" s="41" t="s">
        <v>40</v>
      </c>
      <c r="B22" s="40" t="s">
        <v>45</v>
      </c>
      <c r="C22" s="28" t="s">
        <v>46</v>
      </c>
      <c r="D22" s="18" t="s">
        <v>42</v>
      </c>
      <c r="E22" s="30">
        <v>1</v>
      </c>
      <c r="F22" s="44"/>
      <c r="G22" s="27">
        <f>E22*F22</f>
        <v>0</v>
      </c>
      <c r="I22" s="11"/>
      <c r="J22" s="12"/>
    </row>
    <row r="23" spans="1:10" ht="27" thickBot="1">
      <c r="A23" s="62" t="s">
        <v>40</v>
      </c>
      <c r="B23" s="63" t="s">
        <v>45</v>
      </c>
      <c r="C23" s="52" t="s">
        <v>43</v>
      </c>
      <c r="D23" s="64" t="s">
        <v>9</v>
      </c>
      <c r="E23" s="65">
        <v>0.15</v>
      </c>
      <c r="F23" s="44"/>
      <c r="G23" s="27">
        <f>E23*F23</f>
        <v>0</v>
      </c>
      <c r="I23" s="11"/>
      <c r="J23" s="12"/>
    </row>
    <row r="24" spans="1:10" ht="15">
      <c r="A24" s="22"/>
      <c r="B24" s="23"/>
      <c r="C24" s="24"/>
      <c r="D24" s="25"/>
      <c r="E24" s="26"/>
      <c r="F24" s="31" t="s">
        <v>20</v>
      </c>
      <c r="G24" s="84">
        <f>SUM(G7:G23)</f>
        <v>0</v>
      </c>
      <c r="I24" s="11"/>
      <c r="J24" s="12"/>
    </row>
    <row r="25" spans="6:10" ht="15">
      <c r="F25" s="32" t="s">
        <v>17</v>
      </c>
      <c r="G25" s="33">
        <f>G24*0.23</f>
        <v>0</v>
      </c>
      <c r="I25" s="11"/>
      <c r="J25" s="13"/>
    </row>
    <row r="26" spans="6:7" ht="15.75" thickBot="1">
      <c r="F26" s="34" t="s">
        <v>18</v>
      </c>
      <c r="G26" s="35">
        <f>G24+G25</f>
        <v>0</v>
      </c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24">
    <cfRule type="duplicateValues" priority="3" dxfId="2">
      <formula>AND(COUNTIF($C$24:$C$24,C24)&gt;1,NOT(ISBLANK(C24)))</formula>
    </cfRule>
  </conditionalFormatting>
  <conditionalFormatting sqref="C9">
    <cfRule type="duplicateValues" priority="1" dxfId="2">
      <formula>AND(COUNTIF($C$9:$C$9,C9)&gt;1,NOT(ISBLANK(C9)))</formula>
    </cfRule>
  </conditionalFormatting>
  <printOptions/>
  <pageMargins left="0.7" right="0.7" top="0.75" bottom="0.75" header="0.3" footer="0.3"/>
  <pageSetup fitToHeight="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2018-05-29T14:02:11Z</cp:lastPrinted>
  <dcterms:created xsi:type="dcterms:W3CDTF">2015-04-27T15:39:42Z</dcterms:created>
  <dcterms:modified xsi:type="dcterms:W3CDTF">2018-06-14T12:58:37Z</dcterms:modified>
  <cp:category/>
  <cp:version/>
  <cp:contentType/>
  <cp:contentStatus/>
</cp:coreProperties>
</file>