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1660" windowHeight="504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J26" i="1"/>
  <c r="J25"/>
  <c r="J24"/>
  <c r="J23"/>
  <c r="J21"/>
  <c r="J20"/>
  <c r="J19"/>
  <c r="J18"/>
  <c r="J17"/>
  <c r="J16"/>
  <c r="J15"/>
  <c r="J14"/>
  <c r="J13"/>
  <c r="J12"/>
  <c r="J11"/>
  <c r="J10"/>
  <c r="J9"/>
  <c r="J8"/>
  <c r="J7"/>
  <c r="J6"/>
  <c r="J22"/>
  <c r="J5"/>
  <c r="F25"/>
  <c r="G25" s="1"/>
  <c r="K25" s="1"/>
  <c r="F24"/>
  <c r="G24" s="1"/>
  <c r="K24" s="1"/>
  <c r="F23"/>
  <c r="G23" s="1"/>
  <c r="K23" s="1"/>
  <c r="F22"/>
  <c r="G22" s="1"/>
  <c r="K22" s="1"/>
  <c r="F21"/>
  <c r="G21" s="1"/>
  <c r="K21" s="1"/>
  <c r="F20"/>
  <c r="G20" s="1"/>
  <c r="K20" s="1"/>
  <c r="J27" l="1"/>
  <c r="F9"/>
  <c r="G9" s="1"/>
  <c r="K9" s="1"/>
  <c r="F18" l="1"/>
  <c r="G18" s="1"/>
  <c r="K18" s="1"/>
  <c r="F26" l="1"/>
  <c r="F6"/>
  <c r="G6" s="1"/>
  <c r="K6" s="1"/>
  <c r="F10"/>
  <c r="G10" s="1"/>
  <c r="K10" s="1"/>
  <c r="F11"/>
  <c r="G11" s="1"/>
  <c r="K11" s="1"/>
  <c r="F12"/>
  <c r="G12" s="1"/>
  <c r="K12" s="1"/>
  <c r="F13"/>
  <c r="G13" s="1"/>
  <c r="K13" s="1"/>
  <c r="F7"/>
  <c r="G7" s="1"/>
  <c r="K7" s="1"/>
  <c r="F8"/>
  <c r="G8" s="1"/>
  <c r="K8" s="1"/>
  <c r="F14"/>
  <c r="G14" s="1"/>
  <c r="K14" s="1"/>
  <c r="F15"/>
  <c r="G15" s="1"/>
  <c r="K15" s="1"/>
  <c r="F16"/>
  <c r="F17"/>
  <c r="G17" s="1"/>
  <c r="K17" s="1"/>
  <c r="F19"/>
  <c r="G19" s="1"/>
  <c r="K19" s="1"/>
  <c r="F5"/>
  <c r="G5" s="1"/>
  <c r="K5" s="1"/>
  <c r="K27" l="1"/>
  <c r="G16"/>
  <c r="K16" s="1"/>
  <c r="G26"/>
  <c r="K26" s="1"/>
</calcChain>
</file>

<file path=xl/comments1.xml><?xml version="1.0" encoding="utf-8"?>
<comments xmlns="http://schemas.openxmlformats.org/spreadsheetml/2006/main">
  <authors>
    <author>msk</author>
  </authors>
  <commentList>
    <comment ref="H5" authorId="0">
      <text>
        <r>
          <rPr>
            <b/>
            <sz val="9"/>
            <color rgb="FF000000"/>
            <rFont val="Tahoma"/>
            <family val="2"/>
            <charset val="238"/>
          </rPr>
          <t>msk: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H6" authorId="0">
      <text>
        <r>
          <rPr>
            <b/>
            <sz val="9"/>
            <color rgb="FF000000"/>
            <rFont val="Tahoma"/>
            <family val="2"/>
            <charset val="238"/>
          </rPr>
          <t>msk: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<sst xmlns="http://schemas.openxmlformats.org/spreadsheetml/2006/main" count="78" uniqueCount="62">
  <si>
    <t xml:space="preserve">cena za </t>
  </si>
  <si>
    <t>cena netto</t>
  </si>
  <si>
    <t>stawka VAT</t>
  </si>
  <si>
    <t>kwota VAT</t>
  </si>
  <si>
    <t>cena brutto</t>
  </si>
  <si>
    <t>1.</t>
  </si>
  <si>
    <t>2.</t>
  </si>
  <si>
    <t>3.</t>
  </si>
  <si>
    <t>szt.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</si>
  <si>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</si>
  <si>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</si>
  <si>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</si>
  <si>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</si>
  <si>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</si>
  <si>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</si>
  <si>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</si>
  <si>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</si>
  <si>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</si>
  <si>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m2</t>
  </si>
  <si>
    <t>13.</t>
  </si>
  <si>
    <t>Podlewanie</t>
  </si>
  <si>
    <t>14.</t>
  </si>
  <si>
    <t>Sadzenie roślin cebulowych</t>
  </si>
  <si>
    <t>Stawka roboczogodziny (z narzutami) przy pracach porządkowych i ogrodniczych do prac nieprzewidzianych</t>
  </si>
  <si>
    <t>rbg</t>
  </si>
  <si>
    <t>wartość brutto</t>
  </si>
  <si>
    <t>wartość netto</t>
  </si>
  <si>
    <r>
      <t>100m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</si>
  <si>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</si>
  <si>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t>mb</t>
  </si>
  <si>
    <t>Koszenie trawników (realizacja wraz z tansportem i utylizacją oraz uwzględnieniem pracy sprzętu)</t>
  </si>
  <si>
    <t>Jesienne grabienie liści (realizacja wraz z wywozem i utylizacją oraz uwzględnieniem pracy sprzętu)</t>
  </si>
  <si>
    <t>Sadzenie krzewów żywopłotowych (realizacja wraz z ceną materiału roślinnego i innych materiałów, transportem, utylizacją, uwzglednieniem pracy sprzętu)</t>
  </si>
  <si>
    <t>Sadzenie roślin okrywowych i pnączy (realizacja wraz z ceną materiału roślinnego i innych materiałów, transportem, utylizacją, uwzglednieniem pracy sprzętu)</t>
  </si>
  <si>
    <t>Sadzenie bylin  (realizacja wraz z ceną materiału roślinnego i innych materiałów, transportem, utylizacją, uwzglednieniem pracy sprzętu)</t>
  </si>
  <si>
    <t>Renowacja trawników (realizacja wraz z ceną materiału roślinnego i innych materiałów, transportem, utylizacją, uwzglednieniem pracy sprzętu)</t>
  </si>
  <si>
    <t>Ułożenie trawnika z rolki (realizacja wraz z ceną materiału roślinnego i innych materiałów, transportem, utylizacją, uwzglednieniem pracy sprzętu)</t>
  </si>
  <si>
    <t>Pielenie krzewów, żywopłotów, bylin (realizacja wraz z tansportem i utylizacją oraz uwzględnieniem pracy sprzętu)</t>
  </si>
  <si>
    <t>Cięcia pielęgnacyjne i formujące krzewy (realizacja wraz z tansportem i utylizacją oraz uwzględnieniem pracy sprzętu)</t>
  </si>
  <si>
    <t>Cięcie żywopłotów (realizacja wraz z tansportem i utylizacją oraz uwzględnieniem pracy sprzętu)</t>
  </si>
  <si>
    <t>Wycinka krzewów (realizacja wraz z tansportem i utylizacją oraz uwzględnieniem pracy sprzętu)</t>
  </si>
  <si>
    <t>Mulczowanie 5cm wastwą kory (realizacja wraz z ceną materiałów, kosztem transportu, itp..)</t>
  </si>
  <si>
    <t xml:space="preserve">Ilość </t>
  </si>
  <si>
    <t>Montaż osłon zimowych krzewów, drzew, bylin</t>
  </si>
  <si>
    <t>15.</t>
  </si>
  <si>
    <t>NA WYKONANIE PRAC ZWIĄZANYCH Z PIELĘGNACJĄ I ZAKŁADANIEM ZIELENI NISKIEJ NA TERENIE MIASTA I GMINY PIASECZNO (CZĘŚĆ 1)</t>
  </si>
  <si>
    <t>Założenie trawnika z siewu</t>
  </si>
  <si>
    <t>16.</t>
  </si>
  <si>
    <t>17.</t>
  </si>
  <si>
    <t>18.</t>
  </si>
  <si>
    <t>19.</t>
  </si>
  <si>
    <t>21.</t>
  </si>
  <si>
    <t>22.</t>
  </si>
  <si>
    <t>Sadzenie krzewów liściastych, iglastych, róż , traw ozdobnych (realizacja wraz z ceną materiału roślinnego i innych materiałów, transportem, utylizacją, uwzglednieniem pracy sprzętu)</t>
  </si>
  <si>
    <t>krotność</t>
  </si>
  <si>
    <t xml:space="preserve">Pielęgnacja obsadzenia z wykorzystaniem roślin sezonowych </t>
  </si>
  <si>
    <t>Usunięcie roślin po zakończeniu obsadzenia z roślin sezonowych</t>
  </si>
  <si>
    <t>20.</t>
  </si>
  <si>
    <t>Rozłożenie stroiszu jodłowego na powierzchni kwetników/donic</t>
  </si>
  <si>
    <t>Obsadzenie kwietników i donic z wykorzystaniem roślin sezonowych (w tym donice na latarniach i konstrukcje kwiatowe)</t>
  </si>
  <si>
    <t xml:space="preserve">                                                                                                                    ZAŁĄCZNIK NR 4a do SIWZ, nr 2a do umowy……..</t>
  </si>
  <si>
    <t>WYKAZ PRAC WRAZ Z CENAMI JEDNOSTKOWYMI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</si>
</sst>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[$-415]General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1"/>
      <color rgb="FF000000"/>
      <name val="Czcionka tekstu podstawowego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Czcionka tekstu podstawowego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6" fillId="0" borderId="0"/>
  </cellStyleXfs>
  <cellXfs count="58">
    <xf numFmtId="0" fontId="0" fillId="0" borderId="0" xfId="0"/>
    <xf numFmtId="0" fontId="4" fillId="0" borderId="0" xfId="0" applyFont="1"/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44" fontId="3" fillId="0" borderId="3" xfId="1" applyFont="1" applyFill="1" applyBorder="1" applyAlignment="1">
      <alignment wrapText="1"/>
    </xf>
    <xf numFmtId="9" fontId="3" fillId="0" borderId="3" xfId="0" applyNumberFormat="1" applyFont="1" applyFill="1" applyBorder="1" applyAlignment="1">
      <alignment horizontal="center"/>
    </xf>
    <xf numFmtId="44" fontId="3" fillId="0" borderId="3" xfId="0" applyNumberFormat="1" applyFont="1" applyFill="1" applyBorder="1" applyAlignment="1">
      <alignment wrapText="1"/>
    </xf>
    <xf numFmtId="44" fontId="4" fillId="0" borderId="4" xfId="0" applyNumberFormat="1" applyFont="1" applyBorder="1"/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4" fontId="4" fillId="0" borderId="0" xfId="0" applyNumberFormat="1" applyFont="1"/>
    <xf numFmtId="44" fontId="3" fillId="0" borderId="6" xfId="1" applyFont="1" applyFill="1" applyBorder="1" applyAlignment="1">
      <alignment wrapText="1"/>
    </xf>
    <xf numFmtId="9" fontId="3" fillId="0" borderId="6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wrapText="1"/>
    </xf>
    <xf numFmtId="44" fontId="4" fillId="0" borderId="7" xfId="0" applyNumberFormat="1" applyFont="1" applyBorder="1"/>
    <xf numFmtId="4" fontId="4" fillId="0" borderId="0" xfId="0" applyNumberFormat="1" applyFont="1"/>
    <xf numFmtId="4" fontId="4" fillId="0" borderId="6" xfId="0" applyNumberFormat="1" applyFont="1" applyBorder="1"/>
    <xf numFmtId="4" fontId="4" fillId="0" borderId="3" xfId="0" applyNumberFormat="1" applyFont="1" applyBorder="1"/>
    <xf numFmtId="44" fontId="11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wrapText="1"/>
    </xf>
    <xf numFmtId="9" fontId="3" fillId="0" borderId="0" xfId="0" applyNumberFormat="1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wrapText="1"/>
    </xf>
    <xf numFmtId="4" fontId="4" fillId="0" borderId="3" xfId="0" applyNumberFormat="1" applyFont="1" applyFill="1" applyBorder="1"/>
    <xf numFmtId="4" fontId="8" fillId="0" borderId="3" xfId="0" applyNumberFormat="1" applyFont="1" applyBorder="1"/>
    <xf numFmtId="1" fontId="4" fillId="0" borderId="0" xfId="0" applyNumberFormat="1" applyFont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wrapText="1"/>
    </xf>
    <xf numFmtId="44" fontId="3" fillId="0" borderId="9" xfId="1" applyFont="1" applyFill="1" applyBorder="1" applyAlignment="1">
      <alignment wrapText="1"/>
    </xf>
    <xf numFmtId="9" fontId="3" fillId="0" borderId="9" xfId="0" applyNumberFormat="1" applyFont="1" applyFill="1" applyBorder="1" applyAlignment="1">
      <alignment horizontal="center"/>
    </xf>
    <xf numFmtId="44" fontId="3" fillId="0" borderId="9" xfId="0" applyNumberFormat="1" applyFont="1" applyFill="1" applyBorder="1" applyAlignment="1">
      <alignment wrapText="1"/>
    </xf>
    <xf numFmtId="4" fontId="8" fillId="0" borderId="9" xfId="0" applyNumberFormat="1" applyFont="1" applyBorder="1"/>
    <xf numFmtId="1" fontId="8" fillId="0" borderId="9" xfId="0" applyNumberFormat="1" applyFont="1" applyBorder="1" applyAlignment="1">
      <alignment horizontal="center"/>
    </xf>
    <xf numFmtId="44" fontId="4" fillId="0" borderId="9" xfId="0" applyNumberFormat="1" applyFont="1" applyBorder="1"/>
    <xf numFmtId="44" fontId="4" fillId="0" borderId="10" xfId="0" applyNumberFormat="1" applyFont="1" applyBorder="1"/>
    <xf numFmtId="0" fontId="2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7" fillId="0" borderId="0" xfId="2" applyFont="1" applyFill="1" applyBorder="1" applyAlignment="1">
      <alignment horizontal="center" wrapText="1"/>
    </xf>
  </cellXfs>
  <cellStyles count="3">
    <cellStyle name="Excel Built-in Normal" xfId="2"/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Normal="100" workbookViewId="0">
      <selection activeCell="A27" sqref="A27"/>
    </sheetView>
  </sheetViews>
  <sheetFormatPr defaultRowHeight="12"/>
  <cols>
    <col min="1" max="1" width="5.75" style="1" customWidth="1"/>
    <col min="2" max="2" width="49.375" style="1" customWidth="1"/>
    <col min="3" max="3" width="6.375" style="1" bestFit="1" customWidth="1"/>
    <col min="4" max="4" width="8.375" style="1" bestFit="1" customWidth="1"/>
    <col min="5" max="5" width="6.125" style="1" bestFit="1" customWidth="1"/>
    <col min="6" max="6" width="5.25" style="1" bestFit="1" customWidth="1"/>
    <col min="7" max="7" width="9" style="1" bestFit="1" customWidth="1"/>
    <col min="8" max="8" width="7.75" style="17" bestFit="1" customWidth="1"/>
    <col min="9" max="9" width="7.25" style="33" bestFit="1" customWidth="1"/>
    <col min="10" max="10" width="10.75" style="1" bestFit="1" customWidth="1"/>
    <col min="11" max="11" width="11.375" style="1" bestFit="1" customWidth="1"/>
    <col min="12" max="16384" width="9" style="1"/>
  </cols>
  <sheetData>
    <row r="1" spans="1:11">
      <c r="A1" s="55" t="s">
        <v>60</v>
      </c>
      <c r="B1" s="56"/>
      <c r="C1" s="56"/>
      <c r="D1" s="56"/>
      <c r="E1" s="56"/>
      <c r="F1" s="56"/>
      <c r="G1" s="56"/>
    </row>
    <row r="2" spans="1:11">
      <c r="A2" s="55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2.75" customHeight="1" thickBot="1">
      <c r="A3" s="57" t="s">
        <v>45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24.75" thickBot="1">
      <c r="A4" s="49"/>
      <c r="B4" s="50"/>
      <c r="C4" s="51" t="s">
        <v>0</v>
      </c>
      <c r="D4" s="51" t="s">
        <v>1</v>
      </c>
      <c r="E4" s="51" t="s">
        <v>2</v>
      </c>
      <c r="F4" s="51" t="s">
        <v>3</v>
      </c>
      <c r="G4" s="51" t="s">
        <v>4</v>
      </c>
      <c r="H4" s="52" t="s">
        <v>42</v>
      </c>
      <c r="I4" s="53" t="s">
        <v>54</v>
      </c>
      <c r="J4" s="51" t="s">
        <v>26</v>
      </c>
      <c r="K4" s="54" t="s">
        <v>25</v>
      </c>
    </row>
    <row r="5" spans="1:11" ht="24">
      <c r="A5" s="39" t="s">
        <v>5</v>
      </c>
      <c r="B5" s="40" t="s">
        <v>30</v>
      </c>
      <c r="C5" s="41" t="s">
        <v>27</v>
      </c>
      <c r="D5" s="42"/>
      <c r="E5" s="43"/>
      <c r="F5" s="44">
        <f>D5*E5</f>
        <v>0</v>
      </c>
      <c r="G5" s="44">
        <f>F5+D5</f>
        <v>0</v>
      </c>
      <c r="H5" s="45">
        <v>3324.26</v>
      </c>
      <c r="I5" s="46">
        <v>2</v>
      </c>
      <c r="J5" s="47">
        <f t="shared" ref="J5:J21" si="0">H5*D5*I5</f>
        <v>0</v>
      </c>
      <c r="K5" s="48">
        <f>H5*G5*I5</f>
        <v>0</v>
      </c>
    </row>
    <row r="6" spans="1:11" ht="24">
      <c r="A6" s="2" t="s">
        <v>6</v>
      </c>
      <c r="B6" s="3" t="s">
        <v>31</v>
      </c>
      <c r="C6" s="4" t="s">
        <v>27</v>
      </c>
      <c r="D6" s="5"/>
      <c r="E6" s="6"/>
      <c r="F6" s="7">
        <f>D6*E6</f>
        <v>0</v>
      </c>
      <c r="G6" s="7">
        <f>F6+D6</f>
        <v>0</v>
      </c>
      <c r="H6" s="32">
        <v>3324.26</v>
      </c>
      <c r="I6" s="34">
        <v>1</v>
      </c>
      <c r="J6" s="47">
        <f t="shared" si="0"/>
        <v>0</v>
      </c>
      <c r="K6" s="8">
        <f t="shared" ref="K6:K9" si="1">H6*G6*I6</f>
        <v>0</v>
      </c>
    </row>
    <row r="7" spans="1:11" ht="36">
      <c r="A7" s="2" t="s">
        <v>7</v>
      </c>
      <c r="B7" s="30" t="s">
        <v>35</v>
      </c>
      <c r="C7" s="4" t="s">
        <v>28</v>
      </c>
      <c r="D7" s="5"/>
      <c r="E7" s="6"/>
      <c r="F7" s="7">
        <f>D7*E7</f>
        <v>0</v>
      </c>
      <c r="G7" s="7">
        <f>F7+D7</f>
        <v>0</v>
      </c>
      <c r="H7" s="19">
        <v>200</v>
      </c>
      <c r="I7" s="35">
        <v>1</v>
      </c>
      <c r="J7" s="47">
        <f t="shared" si="0"/>
        <v>0</v>
      </c>
      <c r="K7" s="8">
        <f t="shared" si="1"/>
        <v>0</v>
      </c>
    </row>
    <row r="8" spans="1:11" ht="36">
      <c r="A8" s="2" t="s">
        <v>9</v>
      </c>
      <c r="B8" s="3" t="s">
        <v>36</v>
      </c>
      <c r="C8" s="4" t="s">
        <v>28</v>
      </c>
      <c r="D8" s="5"/>
      <c r="E8" s="6"/>
      <c r="F8" s="7">
        <f>D8*E8</f>
        <v>0</v>
      </c>
      <c r="G8" s="7">
        <f>F8+D8</f>
        <v>0</v>
      </c>
      <c r="H8" s="19">
        <v>200</v>
      </c>
      <c r="I8" s="35">
        <v>1</v>
      </c>
      <c r="J8" s="47">
        <f t="shared" si="0"/>
        <v>0</v>
      </c>
      <c r="K8" s="8">
        <f t="shared" si="1"/>
        <v>0</v>
      </c>
    </row>
    <row r="9" spans="1:11">
      <c r="A9" s="2" t="s">
        <v>10</v>
      </c>
      <c r="B9" s="3" t="s">
        <v>46</v>
      </c>
      <c r="C9" s="4" t="s">
        <v>18</v>
      </c>
      <c r="D9" s="5"/>
      <c r="E9" s="6"/>
      <c r="F9" s="7">
        <f>D9*E9</f>
        <v>0</v>
      </c>
      <c r="G9" s="7">
        <f>F9+D9</f>
        <v>0</v>
      </c>
      <c r="H9" s="19">
        <v>200</v>
      </c>
      <c r="I9" s="35">
        <v>1</v>
      </c>
      <c r="J9" s="47">
        <f t="shared" si="0"/>
        <v>0</v>
      </c>
      <c r="K9" s="8">
        <f t="shared" si="1"/>
        <v>0</v>
      </c>
    </row>
    <row r="10" spans="1:11" ht="36">
      <c r="A10" s="2" t="s">
        <v>11</v>
      </c>
      <c r="B10" s="3" t="s">
        <v>53</v>
      </c>
      <c r="C10" s="4" t="s">
        <v>8</v>
      </c>
      <c r="D10" s="5"/>
      <c r="E10" s="6"/>
      <c r="F10" s="7">
        <f t="shared" ref="F10:F24" si="2">D10*E10</f>
        <v>0</v>
      </c>
      <c r="G10" s="7">
        <f t="shared" ref="G10:G24" si="3">F10+D10</f>
        <v>0</v>
      </c>
      <c r="H10" s="19">
        <v>500</v>
      </c>
      <c r="I10" s="35">
        <v>1</v>
      </c>
      <c r="J10" s="47">
        <f t="shared" si="0"/>
        <v>0</v>
      </c>
      <c r="K10" s="8">
        <f>H10*G10*I10</f>
        <v>0</v>
      </c>
    </row>
    <row r="11" spans="1:11" ht="46.5" customHeight="1">
      <c r="A11" s="2" t="s">
        <v>12</v>
      </c>
      <c r="B11" s="3" t="s">
        <v>32</v>
      </c>
      <c r="C11" s="4" t="s">
        <v>8</v>
      </c>
      <c r="D11" s="5"/>
      <c r="E11" s="6"/>
      <c r="F11" s="7">
        <f t="shared" si="2"/>
        <v>0</v>
      </c>
      <c r="G11" s="7">
        <f t="shared" si="3"/>
        <v>0</v>
      </c>
      <c r="H11" s="19">
        <v>500</v>
      </c>
      <c r="I11" s="35">
        <v>1</v>
      </c>
      <c r="J11" s="47">
        <f t="shared" si="0"/>
        <v>0</v>
      </c>
      <c r="K11" s="8">
        <f t="shared" ref="K11:K24" si="4">H11*G11*I11</f>
        <v>0</v>
      </c>
    </row>
    <row r="12" spans="1:11" ht="36">
      <c r="A12" s="2" t="s">
        <v>13</v>
      </c>
      <c r="B12" s="30" t="s">
        <v>33</v>
      </c>
      <c r="C12" s="4" t="s">
        <v>8</v>
      </c>
      <c r="D12" s="5"/>
      <c r="E12" s="6"/>
      <c r="F12" s="7">
        <f t="shared" si="2"/>
        <v>0</v>
      </c>
      <c r="G12" s="7">
        <f t="shared" si="3"/>
        <v>0</v>
      </c>
      <c r="H12" s="19">
        <v>500</v>
      </c>
      <c r="I12" s="35">
        <v>1</v>
      </c>
      <c r="J12" s="47">
        <f t="shared" si="0"/>
        <v>0</v>
      </c>
      <c r="K12" s="8">
        <f t="shared" si="4"/>
        <v>0</v>
      </c>
    </row>
    <row r="13" spans="1:11" ht="36">
      <c r="A13" s="2" t="s">
        <v>14</v>
      </c>
      <c r="B13" s="3" t="s">
        <v>34</v>
      </c>
      <c r="C13" s="4" t="s">
        <v>8</v>
      </c>
      <c r="D13" s="5"/>
      <c r="E13" s="6"/>
      <c r="F13" s="7">
        <f t="shared" si="2"/>
        <v>0</v>
      </c>
      <c r="G13" s="7">
        <f t="shared" si="3"/>
        <v>0</v>
      </c>
      <c r="H13" s="19">
        <v>500</v>
      </c>
      <c r="I13" s="35">
        <v>1</v>
      </c>
      <c r="J13" s="47">
        <f t="shared" si="0"/>
        <v>0</v>
      </c>
      <c r="K13" s="8">
        <f t="shared" si="4"/>
        <v>0</v>
      </c>
    </row>
    <row r="14" spans="1:11" ht="24">
      <c r="A14" s="2" t="s">
        <v>15</v>
      </c>
      <c r="B14" s="3" t="s">
        <v>37</v>
      </c>
      <c r="C14" s="4" t="s">
        <v>28</v>
      </c>
      <c r="D14" s="5"/>
      <c r="E14" s="6"/>
      <c r="F14" s="7">
        <f t="shared" si="2"/>
        <v>0</v>
      </c>
      <c r="G14" s="7">
        <f t="shared" si="3"/>
        <v>0</v>
      </c>
      <c r="H14" s="31">
        <v>38879.879999999997</v>
      </c>
      <c r="I14" s="37">
        <v>2</v>
      </c>
      <c r="J14" s="47">
        <f t="shared" si="0"/>
        <v>0</v>
      </c>
      <c r="K14" s="8">
        <f t="shared" si="4"/>
        <v>0</v>
      </c>
    </row>
    <row r="15" spans="1:11" ht="24">
      <c r="A15" s="2" t="s">
        <v>16</v>
      </c>
      <c r="B15" s="3" t="s">
        <v>38</v>
      </c>
      <c r="C15" s="4" t="s">
        <v>28</v>
      </c>
      <c r="D15" s="5"/>
      <c r="E15" s="6"/>
      <c r="F15" s="7">
        <f t="shared" si="2"/>
        <v>0</v>
      </c>
      <c r="G15" s="7">
        <f t="shared" si="3"/>
        <v>0</v>
      </c>
      <c r="H15" s="31">
        <v>33135.379999999997</v>
      </c>
      <c r="I15" s="37">
        <v>1</v>
      </c>
      <c r="J15" s="47">
        <f t="shared" si="0"/>
        <v>0</v>
      </c>
      <c r="K15" s="8">
        <f t="shared" si="4"/>
        <v>0</v>
      </c>
    </row>
    <row r="16" spans="1:11" ht="24">
      <c r="A16" s="2" t="s">
        <v>17</v>
      </c>
      <c r="B16" s="3" t="s">
        <v>39</v>
      </c>
      <c r="C16" s="4" t="s">
        <v>28</v>
      </c>
      <c r="D16" s="5"/>
      <c r="E16" s="6"/>
      <c r="F16" s="7">
        <f t="shared" si="2"/>
        <v>0</v>
      </c>
      <c r="G16" s="7">
        <f t="shared" si="3"/>
        <v>0</v>
      </c>
      <c r="H16" s="19">
        <v>5744.5</v>
      </c>
      <c r="I16" s="35">
        <v>2</v>
      </c>
      <c r="J16" s="47">
        <f t="shared" si="0"/>
        <v>0</v>
      </c>
      <c r="K16" s="8">
        <f t="shared" si="4"/>
        <v>0</v>
      </c>
    </row>
    <row r="17" spans="1:11" ht="24">
      <c r="A17" s="2" t="s">
        <v>19</v>
      </c>
      <c r="B17" s="3" t="s">
        <v>40</v>
      </c>
      <c r="C17" s="4" t="s">
        <v>28</v>
      </c>
      <c r="D17" s="5"/>
      <c r="E17" s="6"/>
      <c r="F17" s="7">
        <f t="shared" si="2"/>
        <v>0</v>
      </c>
      <c r="G17" s="7">
        <f t="shared" si="3"/>
        <v>0</v>
      </c>
      <c r="H17" s="19">
        <v>100</v>
      </c>
      <c r="I17" s="35">
        <v>1</v>
      </c>
      <c r="J17" s="47">
        <f t="shared" si="0"/>
        <v>0</v>
      </c>
      <c r="K17" s="8">
        <f t="shared" si="4"/>
        <v>0</v>
      </c>
    </row>
    <row r="18" spans="1:11" ht="24">
      <c r="A18" s="2" t="s">
        <v>21</v>
      </c>
      <c r="B18" s="30" t="s">
        <v>41</v>
      </c>
      <c r="C18" s="4" t="s">
        <v>28</v>
      </c>
      <c r="D18" s="5"/>
      <c r="E18" s="6"/>
      <c r="F18" s="7">
        <f t="shared" si="2"/>
        <v>0</v>
      </c>
      <c r="G18" s="7">
        <f t="shared" si="3"/>
        <v>0</v>
      </c>
      <c r="H18" s="19">
        <v>100</v>
      </c>
      <c r="I18" s="35">
        <v>1</v>
      </c>
      <c r="J18" s="47">
        <f t="shared" si="0"/>
        <v>0</v>
      </c>
      <c r="K18" s="8">
        <f t="shared" si="4"/>
        <v>0</v>
      </c>
    </row>
    <row r="19" spans="1:11" ht="13.5">
      <c r="A19" s="2" t="s">
        <v>44</v>
      </c>
      <c r="B19" s="3" t="s">
        <v>20</v>
      </c>
      <c r="C19" s="4" t="s">
        <v>28</v>
      </c>
      <c r="D19" s="5"/>
      <c r="E19" s="6"/>
      <c r="F19" s="7">
        <f t="shared" si="2"/>
        <v>0</v>
      </c>
      <c r="G19" s="7">
        <f t="shared" si="3"/>
        <v>0</v>
      </c>
      <c r="H19" s="19">
        <v>500</v>
      </c>
      <c r="I19" s="35">
        <v>10</v>
      </c>
      <c r="J19" s="47">
        <f t="shared" si="0"/>
        <v>0</v>
      </c>
      <c r="K19" s="8">
        <f t="shared" si="4"/>
        <v>0</v>
      </c>
    </row>
    <row r="20" spans="1:11" ht="24">
      <c r="A20" s="2" t="s">
        <v>47</v>
      </c>
      <c r="B20" s="3" t="s">
        <v>59</v>
      </c>
      <c r="C20" s="4" t="s">
        <v>28</v>
      </c>
      <c r="D20" s="5"/>
      <c r="E20" s="6"/>
      <c r="F20" s="7">
        <f t="shared" si="2"/>
        <v>0</v>
      </c>
      <c r="G20" s="7">
        <f t="shared" si="3"/>
        <v>0</v>
      </c>
      <c r="H20" s="19">
        <v>200</v>
      </c>
      <c r="I20" s="35">
        <v>2</v>
      </c>
      <c r="J20" s="47">
        <f t="shared" si="0"/>
        <v>0</v>
      </c>
      <c r="K20" s="8">
        <f t="shared" si="4"/>
        <v>0</v>
      </c>
    </row>
    <row r="21" spans="1:11" ht="13.5">
      <c r="A21" s="2" t="s">
        <v>48</v>
      </c>
      <c r="B21" s="3" t="s">
        <v>55</v>
      </c>
      <c r="C21" s="4" t="s">
        <v>28</v>
      </c>
      <c r="D21" s="5"/>
      <c r="E21" s="6"/>
      <c r="F21" s="7">
        <f t="shared" si="2"/>
        <v>0</v>
      </c>
      <c r="G21" s="7">
        <f t="shared" si="3"/>
        <v>0</v>
      </c>
      <c r="H21" s="19">
        <v>200</v>
      </c>
      <c r="I21" s="35">
        <v>4</v>
      </c>
      <c r="J21" s="47">
        <f t="shared" si="0"/>
        <v>0</v>
      </c>
      <c r="K21" s="8">
        <f t="shared" si="4"/>
        <v>0</v>
      </c>
    </row>
    <row r="22" spans="1:11" ht="13.5">
      <c r="A22" s="2" t="s">
        <v>49</v>
      </c>
      <c r="B22" s="3" t="s">
        <v>22</v>
      </c>
      <c r="C22" s="4" t="s">
        <v>28</v>
      </c>
      <c r="D22" s="5"/>
      <c r="E22" s="6"/>
      <c r="F22" s="7">
        <f t="shared" si="2"/>
        <v>0</v>
      </c>
      <c r="G22" s="7">
        <f t="shared" si="3"/>
        <v>0</v>
      </c>
      <c r="H22" s="19">
        <v>100</v>
      </c>
      <c r="I22" s="35">
        <v>1</v>
      </c>
      <c r="J22" s="47">
        <f t="shared" ref="J22" si="5">H22*D22*I22</f>
        <v>0</v>
      </c>
      <c r="K22" s="8">
        <f t="shared" si="4"/>
        <v>0</v>
      </c>
    </row>
    <row r="23" spans="1:11" ht="13.5">
      <c r="A23" s="2" t="s">
        <v>50</v>
      </c>
      <c r="B23" s="3" t="s">
        <v>56</v>
      </c>
      <c r="C23" s="4" t="s">
        <v>28</v>
      </c>
      <c r="D23" s="5"/>
      <c r="E23" s="6"/>
      <c r="F23" s="7">
        <f t="shared" si="2"/>
        <v>0</v>
      </c>
      <c r="G23" s="7">
        <f t="shared" si="3"/>
        <v>0</v>
      </c>
      <c r="H23" s="19">
        <v>200</v>
      </c>
      <c r="I23" s="35">
        <v>2</v>
      </c>
      <c r="J23" s="47">
        <f>H23*D23*I23</f>
        <v>0</v>
      </c>
      <c r="K23" s="8">
        <f t="shared" si="4"/>
        <v>0</v>
      </c>
    </row>
    <row r="24" spans="1:11" ht="13.5">
      <c r="A24" s="2" t="s">
        <v>57</v>
      </c>
      <c r="B24" s="3" t="s">
        <v>58</v>
      </c>
      <c r="C24" s="4" t="s">
        <v>28</v>
      </c>
      <c r="D24" s="5"/>
      <c r="E24" s="6"/>
      <c r="F24" s="7">
        <f t="shared" si="2"/>
        <v>0</v>
      </c>
      <c r="G24" s="7">
        <f t="shared" si="3"/>
        <v>0</v>
      </c>
      <c r="H24" s="19">
        <v>200</v>
      </c>
      <c r="I24" s="35">
        <v>1</v>
      </c>
      <c r="J24" s="47">
        <f>H24*D24*I24</f>
        <v>0</v>
      </c>
      <c r="K24" s="8">
        <f t="shared" si="4"/>
        <v>0</v>
      </c>
    </row>
    <row r="25" spans="1:11">
      <c r="A25" s="9" t="s">
        <v>51</v>
      </c>
      <c r="B25" s="3" t="s">
        <v>43</v>
      </c>
      <c r="C25" s="10" t="s">
        <v>29</v>
      </c>
      <c r="D25" s="5"/>
      <c r="E25" s="6"/>
      <c r="F25" s="7">
        <f t="shared" ref="F25" si="6">D25*E25</f>
        <v>0</v>
      </c>
      <c r="G25" s="7">
        <f t="shared" ref="G25" si="7">F25+D25</f>
        <v>0</v>
      </c>
      <c r="H25" s="19">
        <v>500</v>
      </c>
      <c r="I25" s="35">
        <v>1</v>
      </c>
      <c r="J25" s="47">
        <f>H25*D25*I25</f>
        <v>0</v>
      </c>
      <c r="K25" s="8">
        <f t="shared" ref="K25" si="8">H25*G25</f>
        <v>0</v>
      </c>
    </row>
    <row r="26" spans="1:11" ht="24.75" thickBot="1">
      <c r="A26" s="11" t="s">
        <v>52</v>
      </c>
      <c r="B26" s="29" t="s">
        <v>23</v>
      </c>
      <c r="C26" s="28" t="s">
        <v>24</v>
      </c>
      <c r="D26" s="13"/>
      <c r="E26" s="14"/>
      <c r="F26" s="15">
        <f>D26*E26</f>
        <v>0</v>
      </c>
      <c r="G26" s="15">
        <f>F26+D26</f>
        <v>0</v>
      </c>
      <c r="H26" s="18">
        <v>55</v>
      </c>
      <c r="I26" s="36">
        <v>1</v>
      </c>
      <c r="J26" s="47">
        <f>H26*D26*I26</f>
        <v>0</v>
      </c>
      <c r="K26" s="16">
        <f>H26*G26</f>
        <v>0</v>
      </c>
    </row>
    <row r="27" spans="1:11" ht="12.75" thickBot="1">
      <c r="A27" s="21"/>
      <c r="B27" s="22"/>
      <c r="C27" s="23"/>
      <c r="D27" s="24"/>
      <c r="E27" s="25"/>
      <c r="F27" s="26"/>
      <c r="G27" s="26"/>
      <c r="H27" s="27"/>
      <c r="I27" s="38"/>
      <c r="J27" s="20">
        <f>SUM(J5:J26)</f>
        <v>0</v>
      </c>
      <c r="K27" s="20">
        <f>SUM(K5:K26)</f>
        <v>0</v>
      </c>
    </row>
    <row r="32" spans="1:11">
      <c r="K32" s="12"/>
    </row>
  </sheetData>
  <mergeCells count="3">
    <mergeCell ref="A1:G1"/>
    <mergeCell ref="A2:K2"/>
    <mergeCell ref="A3:K3"/>
  </mergeCells>
  <pageMargins left="0.25" right="0.25" top="0.75" bottom="0.75" header="0.3" footer="0.3"/>
  <pageSetup paperSize="9" orientation="landscape" horizontalDpi="4294967294" verticalDpi="4294967294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</dc:creator>
  <cp:lastModifiedBy>msk</cp:lastModifiedBy>
  <cp:lastPrinted>2018-06-21T08:15:25Z</cp:lastPrinted>
  <dcterms:created xsi:type="dcterms:W3CDTF">2017-07-21T08:28:26Z</dcterms:created>
  <dcterms:modified xsi:type="dcterms:W3CDTF">2018-06-29T10:21:52Z</dcterms:modified>
</cp:coreProperties>
</file>