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60" windowWidth="11352" windowHeight="9216"/>
  </bookViews>
  <sheets>
    <sheet name="2015" sheetId="4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C28" i="4"/>
  <c r="C26"/>
  <c r="C25"/>
  <c r="C23"/>
  <c r="C21"/>
  <c r="C20"/>
  <c r="C19"/>
  <c r="C18"/>
  <c r="C22"/>
  <c r="C16"/>
  <c r="C15"/>
  <c r="C14"/>
  <c r="C13"/>
</calcChain>
</file>

<file path=xl/sharedStrings.xml><?xml version="1.0" encoding="utf-8"?>
<sst xmlns="http://schemas.openxmlformats.org/spreadsheetml/2006/main" count="384" uniqueCount="163">
  <si>
    <t>Lp.</t>
  </si>
  <si>
    <t>Nazwa</t>
  </si>
  <si>
    <t>Kwota</t>
  </si>
  <si>
    <t>Przyczyna</t>
  </si>
  <si>
    <t xml:space="preserve">    WYKAZ OSÓB PRAWNYCH I FIZYCZNYCH ORAZ JEDNOSTEK ORGANIZACYJNYCH</t>
  </si>
  <si>
    <t xml:space="preserve">   NIEPOSIADAJĄCYCH OSOBOWOŚCI PRAWNEJ, KTÓRYM W ZAKRESIE PODATKÓW </t>
  </si>
  <si>
    <t xml:space="preserve">     LUB OPŁAT UDZIELONO ULG, ODROCZEŃ, UMORZEŃ LUB ROZŁOŻONO SPŁATĘ </t>
  </si>
  <si>
    <t>(na podstawie art. 37 ust. 1 pkt. 2 lit. f) ustawy z dnia 27 sierpnia 2009 r. o finansach publicznych Dz. U. z</t>
  </si>
  <si>
    <t>2009 Nr 157, poz.1240 ze zm.)</t>
  </si>
  <si>
    <t xml:space="preserve">                      W OKRESIE OD 1 STYCZNIA DO 31 GRUDNIA 2015 ROKU</t>
  </si>
  <si>
    <t>Opis/Rodzaj</t>
  </si>
  <si>
    <t>Agnieszka Zbrożek, Sylwia Górska, Piotr Kowalczyk</t>
  </si>
  <si>
    <t>umorzenie</t>
  </si>
  <si>
    <t>Marek Zambrzycki</t>
  </si>
  <si>
    <t>Maria Bis</t>
  </si>
  <si>
    <t>Katarzyna Dyba</t>
  </si>
  <si>
    <t>Janina Rumniak</t>
  </si>
  <si>
    <t>Halina Grzywacz, Danuta Jeske, Wiesława Cieślak-Kasztankiewicz</t>
  </si>
  <si>
    <t>Jan Ciara</t>
  </si>
  <si>
    <t>Dorota Urbańska</t>
  </si>
  <si>
    <t>Zdzisław Kurmanowski</t>
  </si>
  <si>
    <t>Teresa Matulka</t>
  </si>
  <si>
    <t>Alina Czwarno, Czesław Woliński, Helena Wisznicka</t>
  </si>
  <si>
    <t>Katarzyna Walczyńska</t>
  </si>
  <si>
    <t>Katarzyna Krysiak</t>
  </si>
  <si>
    <t>Piotr Rosłaniec</t>
  </si>
  <si>
    <t>Jakub Brzozowski</t>
  </si>
  <si>
    <t>Agata Kurmanowska</t>
  </si>
  <si>
    <t>Henryk Konaszewski</t>
  </si>
  <si>
    <t>raty</t>
  </si>
  <si>
    <t>Tomasz Piszczek</t>
  </si>
  <si>
    <t>Małgorzata Michalska</t>
  </si>
  <si>
    <t>Gmina Piaseczno</t>
  </si>
  <si>
    <t>ważny interes publiczny</t>
  </si>
  <si>
    <t>Wiesław Szulik</t>
  </si>
  <si>
    <t>Adam Muszyński</t>
  </si>
  <si>
    <t>Adam Tokaj</t>
  </si>
  <si>
    <t>Kocoń-Dziuda Elżbieta</t>
  </si>
  <si>
    <t xml:space="preserve">PEESTE Sp.J. </t>
  </si>
  <si>
    <t>Przepiórkowski Grzegorz</t>
  </si>
  <si>
    <t>Marcin Bąkowski</t>
  </si>
  <si>
    <t>ważny interes podatnika</t>
  </si>
  <si>
    <t xml:space="preserve">Stępniewicz Mariusz </t>
  </si>
  <si>
    <t>Leśniewski Jan</t>
  </si>
  <si>
    <t xml:space="preserve">Tomczyk Teresa </t>
  </si>
  <si>
    <t>Apiecionek Zofia</t>
  </si>
  <si>
    <t xml:space="preserve">Budek Katarzyna </t>
  </si>
  <si>
    <t>Janiszewska Barbara</t>
  </si>
  <si>
    <t>Jakubaszek Dariusz</t>
  </si>
  <si>
    <t>Gminna Spóldzielnia "SCH'w Piasecznie</t>
  </si>
  <si>
    <t>Gminna Spółdz."SCH" w Piasecznie</t>
  </si>
  <si>
    <t>Polski Związek Niewidomych ul.Konwiktorska 7/9 , Warszawa</t>
  </si>
  <si>
    <t>PSS "Społem" Piaseczno</t>
  </si>
  <si>
    <t xml:space="preserve">Nowacki Bogdan </t>
  </si>
  <si>
    <t xml:space="preserve">Budziak Ryszard </t>
  </si>
  <si>
    <t>Bedla Edward</t>
  </si>
  <si>
    <t>Przedsiębiorstwo Handlowe Romir Sp. zo.o.</t>
  </si>
  <si>
    <t xml:space="preserve">Firma Handl.-Usługowa S.C. </t>
  </si>
  <si>
    <t xml:space="preserve">Pawlak Dominik </t>
  </si>
  <si>
    <t xml:space="preserve">Wpółnota Mieszkaniowa Warszawska 37 </t>
  </si>
  <si>
    <t xml:space="preserve">Justyna Pietrzak </t>
  </si>
  <si>
    <t xml:space="preserve">Popielarczyk Andrzej </t>
  </si>
  <si>
    <t xml:space="preserve">Maria Marczak </t>
  </si>
  <si>
    <t>Zofia Kuklińska</t>
  </si>
  <si>
    <t>Kur Andrzej</t>
  </si>
  <si>
    <t xml:space="preserve">Andrzej Nieczaj </t>
  </si>
  <si>
    <t xml:space="preserve">Jerzy Duliński  </t>
  </si>
  <si>
    <t>Elżbieta Małolepsza</t>
  </si>
  <si>
    <t>Marek Sowiński</t>
  </si>
  <si>
    <t>Jolanta Szpuler</t>
  </si>
  <si>
    <t>Zbigniew Plesiewicz</t>
  </si>
  <si>
    <t>Wolszlegier Marta</t>
  </si>
  <si>
    <t>Taxe Libre</t>
  </si>
  <si>
    <t>Kondraciuk Radosław</t>
  </si>
  <si>
    <t>Kociszewski Bogusław</t>
  </si>
  <si>
    <t>Naki Dorota</t>
  </si>
  <si>
    <t>HOMER&amp;HANNA GROUP</t>
  </si>
  <si>
    <t>Kucharska Maria</t>
  </si>
  <si>
    <t>Edward Libera</t>
  </si>
  <si>
    <t>Mariusz Libera</t>
  </si>
  <si>
    <t>Stanisława Libera</t>
  </si>
  <si>
    <t>Łukasz Zalewski</t>
  </si>
  <si>
    <t xml:space="preserve">Kosior Mirosława </t>
  </si>
  <si>
    <t>Adamiuk Anna</t>
  </si>
  <si>
    <t>Żebrowska Stanisława</t>
  </si>
  <si>
    <t>Pietrusiak Zofia</t>
  </si>
  <si>
    <t>Kudera Marcin</t>
  </si>
  <si>
    <t>Terechow Dorota</t>
  </si>
  <si>
    <t>Makowska Krystyna</t>
  </si>
  <si>
    <t>Trojanowska Patrycja</t>
  </si>
  <si>
    <t>Godula Barbara</t>
  </si>
  <si>
    <t xml:space="preserve">Kołodziejski Bogusław </t>
  </si>
  <si>
    <t xml:space="preserve">Luterek Andrzej </t>
  </si>
  <si>
    <t xml:space="preserve">Saganowski Leszek </t>
  </si>
  <si>
    <t xml:space="preserve">Pawlicki Sławomir </t>
  </si>
  <si>
    <t xml:space="preserve">Kobrzak Iwona </t>
  </si>
  <si>
    <t xml:space="preserve">Jagieło Bieniek Anna </t>
  </si>
  <si>
    <t xml:space="preserve">Mroziński Adam </t>
  </si>
  <si>
    <t>Wrześniewski Mieczysław</t>
  </si>
  <si>
    <t>Pasternak Katarzyna</t>
  </si>
  <si>
    <t>Borzęcka Maria</t>
  </si>
  <si>
    <t>Sawicka Ewa</t>
  </si>
  <si>
    <t>Cibicki Wiesław</t>
  </si>
  <si>
    <t>Zieliński Sylwester</t>
  </si>
  <si>
    <t>Sabara Danuta</t>
  </si>
  <si>
    <t>Brzoskiewicz Teresa</t>
  </si>
  <si>
    <t>Kotynia Urszula</t>
  </si>
  <si>
    <t>Fukowska Elżbieta</t>
  </si>
  <si>
    <t>Młożniak Andrzej</t>
  </si>
  <si>
    <t>Szwetner Bogumiła</t>
  </si>
  <si>
    <t>Piasecki Robert</t>
  </si>
  <si>
    <t>Walczak Alicja</t>
  </si>
  <si>
    <t>Bednarek Izabela</t>
  </si>
  <si>
    <t>Zakrzewska Elżbieta</t>
  </si>
  <si>
    <t>Szczepaniak Jerzy</t>
  </si>
  <si>
    <t>Kolbusz Tomasz</t>
  </si>
  <si>
    <t>Krukowska Katarzyna</t>
  </si>
  <si>
    <t xml:space="preserve">Grabka Monika </t>
  </si>
  <si>
    <t>Kłos Stanisława</t>
  </si>
  <si>
    <t xml:space="preserve">Plaskaty Michał </t>
  </si>
  <si>
    <t>Bralczyk Wojciech</t>
  </si>
  <si>
    <t>Ochman Elżbieta</t>
  </si>
  <si>
    <t>Malc Barbara</t>
  </si>
  <si>
    <t xml:space="preserve">Kłos Paweł </t>
  </si>
  <si>
    <t>Raczyńska Joanna</t>
  </si>
  <si>
    <t xml:space="preserve">Turczyńska Wiesława </t>
  </si>
  <si>
    <t>Czubak Danuta</t>
  </si>
  <si>
    <t xml:space="preserve">Michoń Augustyn </t>
  </si>
  <si>
    <t>Mosjo Joanna</t>
  </si>
  <si>
    <t>Wachnik Iwona</t>
  </si>
  <si>
    <t>Zalewska Henryka</t>
  </si>
  <si>
    <t xml:space="preserve">Wrotek Grażyna </t>
  </si>
  <si>
    <t xml:space="preserve">Sołtysiak Wojciech </t>
  </si>
  <si>
    <t xml:space="preserve">Kaźmierczak Grażyna </t>
  </si>
  <si>
    <t xml:space="preserve">Maczyńska Katarzyna </t>
  </si>
  <si>
    <t xml:space="preserve">Pietrusiak Zofia </t>
  </si>
  <si>
    <t xml:space="preserve">Skuriat Antonina </t>
  </si>
  <si>
    <t xml:space="preserve">Mączyńska Katarzyna </t>
  </si>
  <si>
    <t>Oleksiak Elżbieta</t>
  </si>
  <si>
    <t xml:space="preserve">Brzeziński Piotr </t>
  </si>
  <si>
    <t xml:space="preserve">Sikorska Małgorzata </t>
  </si>
  <si>
    <t xml:space="preserve">Anna Malec Niepubliczne Przedszkole "Koala" </t>
  </si>
  <si>
    <t xml:space="preserve">Olga Baca Niepubliczne Przedszkole Muzyczne "Zebra" </t>
  </si>
  <si>
    <t>Dancesport School Monika Sadowska</t>
  </si>
  <si>
    <t>Legal Bad Mirosław Śliwowski</t>
  </si>
  <si>
    <t>Fundacja dla dzieci</t>
  </si>
  <si>
    <t>Fundacja Warszawska Akademia Siatkówki</t>
  </si>
  <si>
    <t>Stowarzyszenie Klub Sportowy Victoria Piaseczno</t>
  </si>
  <si>
    <t>Międzyszkolny Uczniowski Klub Sportowy</t>
  </si>
  <si>
    <t>Stowarzyszenie Rekreacyjno-Sportowy "Kondycja"</t>
  </si>
  <si>
    <t>Uczniowski Klub Sportowy SZOGUN</t>
  </si>
  <si>
    <t>Młodzieżowy Klub Sportowy Piaseczno</t>
  </si>
  <si>
    <t>Ludowy Klub Sportowy Perła Szczaki-Złotokłos</t>
  </si>
  <si>
    <t>Guter Start Magdalena Zgudka</t>
  </si>
  <si>
    <t>MENHIR Marcin Kuczyński</t>
  </si>
  <si>
    <t>Wspólnota mieszkaniowa Jerozolimska 14 Piaseczno</t>
  </si>
  <si>
    <t>odroczenie</t>
  </si>
  <si>
    <t>Grzegorz Lechański</t>
  </si>
  <si>
    <t>Powiat Piaseczyński</t>
  </si>
  <si>
    <t>D. Radomska i Sebastian Gorgol</t>
  </si>
  <si>
    <t>Gmina Piaseczno - Park Józefosław</t>
  </si>
  <si>
    <t>podatnik nie żyje</t>
  </si>
  <si>
    <t xml:space="preserve">                                 NA RATY W KWOCIE PRZEWYŻSZAJĄCEJ 500 ZŁ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</si>
</sst>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0" xfId="0" applyFill="1" applyBorder="1"/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3" xfId="0" applyFont="1" applyBorder="1" applyAlignment="1">
      <alignment wrapText="1"/>
    </xf>
    <xf numFmtId="0" fontId="1" fillId="0" borderId="5" xfId="0" applyFont="1" applyBorder="1"/>
    <xf numFmtId="4" fontId="1" fillId="0" borderId="3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4" fontId="1" fillId="0" borderId="7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/>
    <xf numFmtId="0" fontId="0" fillId="0" borderId="0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5" fillId="0" borderId="0" xfId="0" applyFont="1" applyFill="1" applyBorder="1"/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4" fontId="1" fillId="0" borderId="0" xfId="0" applyNumberFormat="1" applyFont="1" applyBorder="1"/>
    <xf numFmtId="0" fontId="1" fillId="0" borderId="0" xfId="0" applyFont="1" applyBorder="1"/>
    <xf numFmtId="0" fontId="1" fillId="0" borderId="3" xfId="0" applyFont="1" applyBorder="1" applyAlignment="1" applyProtection="1">
      <alignment wrapText="1"/>
      <protection locked="0"/>
    </xf>
    <xf numFmtId="0" fontId="1" fillId="0" borderId="7" xfId="0" applyFont="1" applyBorder="1" applyAlignment="1">
      <alignment wrapText="1"/>
    </xf>
    <xf numFmtId="0" fontId="1" fillId="0" borderId="3" xfId="0" applyNumberFormat="1" applyFont="1" applyBorder="1" applyAlignment="1" applyProtection="1">
      <alignment wrapText="1"/>
      <protection locked="0"/>
    </xf>
    <xf numFmtId="4" fontId="0" fillId="0" borderId="3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 wrapText="1"/>
    </xf>
    <xf numFmtId="4" fontId="0" fillId="0" borderId="6" xfId="0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4" fontId="1" fillId="0" borderId="14" xfId="0" applyNumberFormat="1" applyFont="1" applyBorder="1"/>
    <xf numFmtId="0" fontId="1" fillId="0" borderId="15" xfId="0" applyFont="1" applyBorder="1"/>
    <xf numFmtId="0" fontId="0" fillId="0" borderId="4" xfId="0" applyFont="1" applyBorder="1"/>
    <xf numFmtId="0" fontId="0" fillId="0" borderId="13" xfId="0" applyBorder="1" applyAlignment="1">
      <alignment vertical="center" wrapText="1"/>
    </xf>
    <xf numFmtId="4" fontId="1" fillId="0" borderId="13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0" fillId="0" borderId="5" xfId="0" applyFont="1" applyBorder="1"/>
    <xf numFmtId="0" fontId="0" fillId="0" borderId="15" xfId="0" applyFont="1" applyBorder="1"/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 applyProtection="1">
      <alignment vertical="center" wrapText="1"/>
      <protection locked="0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164" fontId="1" fillId="0" borderId="13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5" fillId="0" borderId="0" xfId="0" applyFont="1" applyBorder="1"/>
    <xf numFmtId="0" fontId="1" fillId="0" borderId="16" xfId="0" applyFont="1" applyBorder="1" applyAlignment="1">
      <alignment vertical="top" wrapText="1"/>
    </xf>
    <xf numFmtId="4" fontId="1" fillId="0" borderId="16" xfId="0" applyNumberFormat="1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3"/>
  <sheetViews>
    <sheetView tabSelected="1" workbookViewId="0">
      <selection activeCell="A6" sqref="A6"/>
    </sheetView>
  </sheetViews>
  <sheetFormatPr defaultRowHeight="13.2"/>
  <cols>
    <col min="1" max="1" width="5.109375" customWidth="1"/>
    <col min="2" max="2" width="36.88671875" customWidth="1"/>
    <col min="3" max="3" width="11" customWidth="1"/>
    <col min="4" max="4" width="12.5546875" customWidth="1"/>
    <col min="5" max="5" width="21" customWidth="1"/>
    <col min="6" max="6" width="0.33203125" customWidth="1"/>
    <col min="7" max="7" width="6.88671875" customWidth="1"/>
    <col min="8" max="8" width="6.5546875" customWidth="1"/>
    <col min="9" max="9" width="6.33203125" customWidth="1"/>
    <col min="10" max="11" width="6.6640625" customWidth="1"/>
    <col min="12" max="12" width="7.5546875" customWidth="1"/>
  </cols>
  <sheetData>
    <row r="1" spans="1:12">
      <c r="E1" s="5"/>
    </row>
    <row r="2" spans="1:12" ht="15.75" customHeight="1">
      <c r="A2" s="3" t="s">
        <v>4</v>
      </c>
      <c r="B2" s="3"/>
      <c r="C2" s="3"/>
      <c r="D2" s="3"/>
      <c r="E2" s="3"/>
    </row>
    <row r="3" spans="1:12" ht="15.75" customHeight="1">
      <c r="A3" s="3" t="s">
        <v>5</v>
      </c>
      <c r="B3" s="3"/>
      <c r="C3" s="3"/>
      <c r="D3" s="3"/>
      <c r="E3" s="3"/>
    </row>
    <row r="4" spans="1:12" ht="17.25" customHeight="1">
      <c r="A4" s="3" t="s">
        <v>6</v>
      </c>
      <c r="B4" s="3"/>
      <c r="C4" s="3"/>
      <c r="D4" s="3"/>
      <c r="E4" s="3"/>
    </row>
    <row r="5" spans="1:12" ht="15.75" customHeight="1">
      <c r="A5" s="3" t="s">
        <v>162</v>
      </c>
      <c r="B5" s="3"/>
      <c r="C5" s="3"/>
      <c r="D5" s="3"/>
      <c r="E5" s="3"/>
    </row>
    <row r="6" spans="1:12" ht="15.75" customHeight="1">
      <c r="A6" s="3"/>
      <c r="B6" s="3"/>
      <c r="C6" s="3"/>
      <c r="D6" s="3"/>
      <c r="E6" s="3"/>
    </row>
    <row r="7" spans="1:12" ht="15.75" customHeight="1">
      <c r="A7" s="3" t="s">
        <v>9</v>
      </c>
      <c r="B7" s="3"/>
      <c r="C7" s="3"/>
      <c r="D7" s="3"/>
      <c r="E7" s="3"/>
    </row>
    <row r="8" spans="1:12" ht="12.75" customHeight="1">
      <c r="A8" s="4"/>
      <c r="B8" s="4"/>
      <c r="C8" s="4"/>
      <c r="D8" s="4"/>
      <c r="E8" s="4"/>
    </row>
    <row r="9" spans="1:12" ht="12.75" customHeight="1">
      <c r="A9" s="1" t="s">
        <v>7</v>
      </c>
      <c r="B9" s="4"/>
      <c r="C9" s="4"/>
      <c r="D9" s="4"/>
      <c r="E9" s="4"/>
    </row>
    <row r="10" spans="1:12" ht="12.75" customHeight="1">
      <c r="A10" s="11" t="s">
        <v>8</v>
      </c>
      <c r="B10" s="4"/>
      <c r="C10" s="4"/>
      <c r="D10" s="4"/>
      <c r="E10" s="4"/>
    </row>
    <row r="11" spans="1:12" ht="12.75" customHeight="1" thickBot="1">
      <c r="A11" s="4"/>
      <c r="B11" s="4"/>
      <c r="C11" s="4"/>
      <c r="D11" s="4"/>
      <c r="E11" s="4"/>
    </row>
    <row r="12" spans="1:12" ht="13.8" thickBot="1">
      <c r="A12" s="8" t="s">
        <v>0</v>
      </c>
      <c r="B12" s="7" t="s">
        <v>1</v>
      </c>
      <c r="C12" s="7" t="s">
        <v>2</v>
      </c>
      <c r="D12" s="7" t="s">
        <v>10</v>
      </c>
      <c r="E12" s="7" t="s">
        <v>3</v>
      </c>
    </row>
    <row r="13" spans="1:12" ht="26.4">
      <c r="A13" s="23">
        <v>1</v>
      </c>
      <c r="B13" s="31" t="s">
        <v>11</v>
      </c>
      <c r="C13" s="12">
        <f>1961+625</f>
        <v>2586</v>
      </c>
      <c r="D13" s="84" t="s">
        <v>12</v>
      </c>
      <c r="E13" s="29" t="s">
        <v>41</v>
      </c>
    </row>
    <row r="14" spans="1:12">
      <c r="A14" s="24">
        <v>2</v>
      </c>
      <c r="B14" s="32" t="s">
        <v>13</v>
      </c>
      <c r="C14" s="19">
        <f>2288+725</f>
        <v>3013</v>
      </c>
      <c r="D14" s="49" t="s">
        <v>12</v>
      </c>
      <c r="E14" s="16" t="s">
        <v>41</v>
      </c>
      <c r="F14" s="1"/>
    </row>
    <row r="15" spans="1:12">
      <c r="A15" s="24">
        <v>3</v>
      </c>
      <c r="B15" s="33" t="s">
        <v>14</v>
      </c>
      <c r="C15" s="13">
        <f>14085.8+894</f>
        <v>14979.8</v>
      </c>
      <c r="D15" s="49" t="s">
        <v>12</v>
      </c>
      <c r="E15" s="16" t="s">
        <v>41</v>
      </c>
      <c r="F15" s="2"/>
      <c r="G15" s="2"/>
      <c r="H15" s="2"/>
      <c r="I15" s="2"/>
      <c r="J15" s="2"/>
      <c r="K15" s="2"/>
      <c r="L15" s="2"/>
    </row>
    <row r="16" spans="1:12">
      <c r="A16" s="24">
        <v>4</v>
      </c>
      <c r="B16" s="34" t="s">
        <v>15</v>
      </c>
      <c r="C16" s="20">
        <f>8981+2216</f>
        <v>11197</v>
      </c>
      <c r="D16" s="49" t="s">
        <v>12</v>
      </c>
      <c r="E16" s="16" t="s">
        <v>41</v>
      </c>
    </row>
    <row r="17" spans="1:10">
      <c r="A17" s="24">
        <v>5</v>
      </c>
      <c r="B17" s="33" t="s">
        <v>16</v>
      </c>
      <c r="C17" s="13">
        <v>568.6</v>
      </c>
      <c r="D17" s="49" t="s">
        <v>12</v>
      </c>
      <c r="E17" s="16" t="s">
        <v>41</v>
      </c>
    </row>
    <row r="18" spans="1:10" ht="13.5" customHeight="1">
      <c r="A18" s="24">
        <v>6</v>
      </c>
      <c r="B18" s="15" t="s">
        <v>18</v>
      </c>
      <c r="C18" s="13">
        <f>2188+112</f>
        <v>2300</v>
      </c>
      <c r="D18" s="49" t="s">
        <v>12</v>
      </c>
      <c r="E18" s="16" t="s">
        <v>41</v>
      </c>
    </row>
    <row r="19" spans="1:10" ht="12.75" customHeight="1">
      <c r="A19" s="35">
        <v>7</v>
      </c>
      <c r="B19" s="15" t="s">
        <v>19</v>
      </c>
      <c r="C19" s="17">
        <f>2377.8+529</f>
        <v>2906.8</v>
      </c>
      <c r="D19" s="85" t="s">
        <v>12</v>
      </c>
      <c r="E19" s="16" t="s">
        <v>41</v>
      </c>
    </row>
    <row r="20" spans="1:10" ht="12.75" customHeight="1">
      <c r="A20" s="24">
        <v>8</v>
      </c>
      <c r="B20" s="15" t="s">
        <v>20</v>
      </c>
      <c r="C20" s="13">
        <f>1562+820</f>
        <v>2382</v>
      </c>
      <c r="D20" s="86" t="s">
        <v>12</v>
      </c>
      <c r="E20" s="16" t="s">
        <v>41</v>
      </c>
      <c r="J20" s="1"/>
    </row>
    <row r="21" spans="1:10" ht="12.75" customHeight="1">
      <c r="A21" s="24">
        <v>9</v>
      </c>
      <c r="B21" s="15" t="s">
        <v>21</v>
      </c>
      <c r="C21" s="13">
        <f>592+20</f>
        <v>612</v>
      </c>
      <c r="D21" s="86" t="s">
        <v>12</v>
      </c>
      <c r="E21" s="16" t="s">
        <v>41</v>
      </c>
    </row>
    <row r="22" spans="1:10" ht="26.4">
      <c r="A22" s="24">
        <v>10</v>
      </c>
      <c r="B22" s="15" t="s">
        <v>17</v>
      </c>
      <c r="C22" s="13">
        <f>14244+1861</f>
        <v>16105</v>
      </c>
      <c r="D22" s="49" t="s">
        <v>12</v>
      </c>
      <c r="E22" s="56" t="s">
        <v>41</v>
      </c>
    </row>
    <row r="23" spans="1:10" ht="26.4">
      <c r="A23" s="35">
        <v>11</v>
      </c>
      <c r="B23" s="15" t="s">
        <v>22</v>
      </c>
      <c r="C23" s="17">
        <f>480+67</f>
        <v>547</v>
      </c>
      <c r="D23" s="86" t="s">
        <v>12</v>
      </c>
      <c r="E23" s="16" t="s">
        <v>41</v>
      </c>
    </row>
    <row r="24" spans="1:10">
      <c r="A24" s="24">
        <v>12</v>
      </c>
      <c r="B24" s="15" t="s">
        <v>23</v>
      </c>
      <c r="C24" s="13">
        <v>697</v>
      </c>
      <c r="D24" s="86" t="s">
        <v>12</v>
      </c>
      <c r="E24" s="56" t="s">
        <v>41</v>
      </c>
    </row>
    <row r="25" spans="1:10">
      <c r="A25" s="24">
        <v>13</v>
      </c>
      <c r="B25" s="15" t="s">
        <v>24</v>
      </c>
      <c r="C25" s="13">
        <f>1610+330</f>
        <v>1940</v>
      </c>
      <c r="D25" s="86" t="s">
        <v>12</v>
      </c>
      <c r="E25" s="16" t="s">
        <v>41</v>
      </c>
    </row>
    <row r="26" spans="1:10">
      <c r="A26" s="24">
        <v>14</v>
      </c>
      <c r="B26" s="15" t="s">
        <v>25</v>
      </c>
      <c r="C26" s="13">
        <f>2067.6+138</f>
        <v>2205.6</v>
      </c>
      <c r="D26" s="86" t="s">
        <v>12</v>
      </c>
      <c r="E26" s="56" t="s">
        <v>41</v>
      </c>
    </row>
    <row r="27" spans="1:10">
      <c r="A27" s="35">
        <v>15</v>
      </c>
      <c r="B27" s="15" t="s">
        <v>26</v>
      </c>
      <c r="C27" s="13">
        <v>632</v>
      </c>
      <c r="D27" s="86" t="s">
        <v>12</v>
      </c>
      <c r="E27" s="16" t="s">
        <v>41</v>
      </c>
    </row>
    <row r="28" spans="1:10">
      <c r="A28" s="24">
        <v>16</v>
      </c>
      <c r="B28" s="15" t="s">
        <v>27</v>
      </c>
      <c r="C28" s="17">
        <f>998+89</f>
        <v>1087</v>
      </c>
      <c r="D28" s="86" t="s">
        <v>12</v>
      </c>
      <c r="E28" s="16" t="s">
        <v>41</v>
      </c>
    </row>
    <row r="29" spans="1:10">
      <c r="A29" s="24">
        <v>17</v>
      </c>
      <c r="B29" s="15" t="s">
        <v>28</v>
      </c>
      <c r="C29" s="17"/>
      <c r="D29" s="86" t="s">
        <v>29</v>
      </c>
      <c r="E29" s="14"/>
    </row>
    <row r="30" spans="1:10">
      <c r="A30" s="24">
        <v>18</v>
      </c>
      <c r="B30" s="15" t="s">
        <v>30</v>
      </c>
      <c r="C30" s="13"/>
      <c r="D30" s="86" t="s">
        <v>29</v>
      </c>
      <c r="E30" s="14"/>
    </row>
    <row r="31" spans="1:10">
      <c r="A31" s="35">
        <v>19</v>
      </c>
      <c r="B31" s="15" t="s">
        <v>31</v>
      </c>
      <c r="C31" s="13"/>
      <c r="D31" s="86" t="s">
        <v>29</v>
      </c>
      <c r="E31" s="14"/>
    </row>
    <row r="32" spans="1:10">
      <c r="A32" s="24">
        <v>20</v>
      </c>
      <c r="B32" s="15" t="s">
        <v>32</v>
      </c>
      <c r="C32" s="13">
        <v>5877</v>
      </c>
      <c r="D32" s="64" t="s">
        <v>12</v>
      </c>
      <c r="E32" s="14" t="s">
        <v>33</v>
      </c>
    </row>
    <row r="33" spans="1:5">
      <c r="A33" s="24">
        <v>21</v>
      </c>
      <c r="B33" s="15" t="s">
        <v>34</v>
      </c>
      <c r="C33" s="13">
        <v>2614.19</v>
      </c>
      <c r="D33" s="64" t="s">
        <v>12</v>
      </c>
      <c r="E33" s="14" t="s">
        <v>41</v>
      </c>
    </row>
    <row r="34" spans="1:5">
      <c r="A34" s="24">
        <v>22</v>
      </c>
      <c r="B34" s="15" t="s">
        <v>35</v>
      </c>
      <c r="C34" s="13">
        <v>1728</v>
      </c>
      <c r="D34" s="64" t="s">
        <v>12</v>
      </c>
      <c r="E34" s="14" t="s">
        <v>41</v>
      </c>
    </row>
    <row r="35" spans="1:5">
      <c r="A35" s="35">
        <v>23</v>
      </c>
      <c r="B35" s="15" t="s">
        <v>36</v>
      </c>
      <c r="C35" s="13"/>
      <c r="D35" s="64" t="s">
        <v>29</v>
      </c>
      <c r="E35" s="14"/>
    </row>
    <row r="36" spans="1:5">
      <c r="A36" s="24">
        <v>24</v>
      </c>
      <c r="B36" s="15" t="s">
        <v>37</v>
      </c>
      <c r="C36" s="13"/>
      <c r="D36" s="64" t="s">
        <v>29</v>
      </c>
      <c r="E36" s="14"/>
    </row>
    <row r="37" spans="1:5">
      <c r="A37" s="24">
        <v>25</v>
      </c>
      <c r="B37" s="15" t="s">
        <v>38</v>
      </c>
      <c r="C37" s="13"/>
      <c r="D37" s="64" t="s">
        <v>29</v>
      </c>
      <c r="E37" s="14"/>
    </row>
    <row r="38" spans="1:5">
      <c r="A38" s="24">
        <v>26</v>
      </c>
      <c r="B38" s="15" t="s">
        <v>39</v>
      </c>
      <c r="C38" s="13">
        <v>748</v>
      </c>
      <c r="D38" s="64" t="s">
        <v>12</v>
      </c>
      <c r="E38" s="14" t="s">
        <v>41</v>
      </c>
    </row>
    <row r="39" spans="1:5">
      <c r="A39" s="24">
        <v>27</v>
      </c>
      <c r="B39" s="41" t="s">
        <v>40</v>
      </c>
      <c r="C39" s="19">
        <v>800</v>
      </c>
      <c r="D39" s="87" t="s">
        <v>12</v>
      </c>
      <c r="E39" s="14" t="s">
        <v>41</v>
      </c>
    </row>
    <row r="40" spans="1:5">
      <c r="A40" s="24">
        <v>28</v>
      </c>
      <c r="B40" s="15" t="s">
        <v>53</v>
      </c>
      <c r="C40" s="43"/>
      <c r="D40" s="49" t="s">
        <v>29</v>
      </c>
      <c r="E40" s="14"/>
    </row>
    <row r="41" spans="1:5">
      <c r="A41" s="35">
        <v>29</v>
      </c>
      <c r="B41" s="15" t="s">
        <v>54</v>
      </c>
      <c r="C41" s="13"/>
      <c r="D41" s="49" t="s">
        <v>29</v>
      </c>
      <c r="E41" s="14"/>
    </row>
    <row r="42" spans="1:5">
      <c r="A42" s="24">
        <v>30</v>
      </c>
      <c r="B42" s="15" t="s">
        <v>55</v>
      </c>
      <c r="C42" s="13"/>
      <c r="D42" s="49" t="s">
        <v>29</v>
      </c>
      <c r="E42" s="14"/>
    </row>
    <row r="43" spans="1:5" ht="26.4">
      <c r="A43" s="24">
        <v>31</v>
      </c>
      <c r="B43" s="15" t="s">
        <v>56</v>
      </c>
      <c r="C43" s="13"/>
      <c r="D43" s="49" t="s">
        <v>29</v>
      </c>
      <c r="E43" s="16"/>
    </row>
    <row r="44" spans="1:5" ht="12.75" customHeight="1">
      <c r="A44" s="24">
        <v>32</v>
      </c>
      <c r="B44" s="15" t="s">
        <v>46</v>
      </c>
      <c r="C44" s="17"/>
      <c r="D44" s="49" t="s">
        <v>29</v>
      </c>
      <c r="E44" s="16"/>
    </row>
    <row r="45" spans="1:5">
      <c r="A45" s="35">
        <v>33</v>
      </c>
      <c r="B45" s="15" t="s">
        <v>57</v>
      </c>
      <c r="C45" s="13"/>
      <c r="D45" s="49" t="s">
        <v>29</v>
      </c>
      <c r="E45" s="16"/>
    </row>
    <row r="46" spans="1:5">
      <c r="A46" s="24">
        <v>34</v>
      </c>
      <c r="B46" s="40" t="s">
        <v>42</v>
      </c>
      <c r="C46" s="17"/>
      <c r="D46" s="49" t="s">
        <v>29</v>
      </c>
      <c r="E46" s="16"/>
    </row>
    <row r="47" spans="1:5">
      <c r="A47" s="24">
        <v>35</v>
      </c>
      <c r="B47" s="15" t="s">
        <v>43</v>
      </c>
      <c r="C47" s="13"/>
      <c r="D47" s="49" t="s">
        <v>29</v>
      </c>
      <c r="E47" s="16"/>
    </row>
    <row r="48" spans="1:5">
      <c r="A48" s="24">
        <v>36</v>
      </c>
      <c r="B48" s="15" t="s">
        <v>44</v>
      </c>
      <c r="C48" s="17"/>
      <c r="D48" s="49" t="s">
        <v>29</v>
      </c>
      <c r="E48" s="16"/>
    </row>
    <row r="49" spans="1:5">
      <c r="A49" s="35">
        <v>37</v>
      </c>
      <c r="B49" s="15" t="s">
        <v>45</v>
      </c>
      <c r="C49" s="17"/>
      <c r="D49" s="49" t="s">
        <v>29</v>
      </c>
      <c r="E49" s="16"/>
    </row>
    <row r="50" spans="1:5">
      <c r="A50" s="24">
        <v>38</v>
      </c>
      <c r="B50" s="42" t="s">
        <v>58</v>
      </c>
      <c r="C50" s="13"/>
      <c r="D50" s="49" t="s">
        <v>29</v>
      </c>
      <c r="E50" s="16"/>
    </row>
    <row r="51" spans="1:5">
      <c r="A51" s="24">
        <v>39</v>
      </c>
      <c r="B51" s="41" t="s">
        <v>59</v>
      </c>
      <c r="C51" s="19"/>
      <c r="D51" s="88" t="s">
        <v>29</v>
      </c>
      <c r="E51" s="16"/>
    </row>
    <row r="52" spans="1:5">
      <c r="A52" s="24">
        <v>40</v>
      </c>
      <c r="B52" s="33" t="s">
        <v>47</v>
      </c>
      <c r="C52" s="17"/>
      <c r="D52" s="85" t="s">
        <v>29</v>
      </c>
      <c r="E52" s="16"/>
    </row>
    <row r="53" spans="1:5">
      <c r="A53" s="35">
        <v>41</v>
      </c>
      <c r="B53" s="33" t="s">
        <v>47</v>
      </c>
      <c r="C53" s="17">
        <v>2428.6</v>
      </c>
      <c r="D53" s="85" t="s">
        <v>12</v>
      </c>
      <c r="E53" s="16" t="s">
        <v>41</v>
      </c>
    </row>
    <row r="54" spans="1:5">
      <c r="A54" s="24">
        <v>42</v>
      </c>
      <c r="B54" s="33" t="s">
        <v>47</v>
      </c>
      <c r="C54" s="44"/>
      <c r="D54" s="85" t="s">
        <v>29</v>
      </c>
      <c r="E54" s="16"/>
    </row>
    <row r="55" spans="1:5">
      <c r="A55" s="24">
        <v>43</v>
      </c>
      <c r="B55" s="46" t="s">
        <v>48</v>
      </c>
      <c r="C55" s="45"/>
      <c r="D55" s="85" t="s">
        <v>29</v>
      </c>
      <c r="E55" s="16"/>
    </row>
    <row r="56" spans="1:5">
      <c r="A56" s="24">
        <v>44</v>
      </c>
      <c r="B56" s="15" t="s">
        <v>60</v>
      </c>
      <c r="C56" s="13"/>
      <c r="D56" s="85" t="s">
        <v>29</v>
      </c>
      <c r="E56" s="16"/>
    </row>
    <row r="57" spans="1:5">
      <c r="A57" s="35">
        <v>45</v>
      </c>
      <c r="B57" s="41" t="s">
        <v>61</v>
      </c>
      <c r="C57" s="13"/>
      <c r="D57" s="85" t="s">
        <v>29</v>
      </c>
      <c r="E57" s="16"/>
    </row>
    <row r="58" spans="1:5">
      <c r="A58" s="24">
        <v>46</v>
      </c>
      <c r="B58" s="15" t="s">
        <v>62</v>
      </c>
      <c r="C58" s="13"/>
      <c r="D58" s="85" t="s">
        <v>29</v>
      </c>
      <c r="E58" s="16"/>
    </row>
    <row r="59" spans="1:5">
      <c r="A59" s="24">
        <v>47</v>
      </c>
      <c r="B59" s="18" t="s">
        <v>49</v>
      </c>
      <c r="C59" s="13"/>
      <c r="D59" s="85" t="s">
        <v>29</v>
      </c>
      <c r="E59" s="16"/>
    </row>
    <row r="60" spans="1:5">
      <c r="A60" s="24">
        <v>48</v>
      </c>
      <c r="B60" s="15" t="s">
        <v>50</v>
      </c>
      <c r="C60" s="13"/>
      <c r="D60" s="85" t="s">
        <v>29</v>
      </c>
      <c r="E60" s="16"/>
    </row>
    <row r="61" spans="1:5">
      <c r="A61" s="24">
        <v>49</v>
      </c>
      <c r="B61" s="15" t="s">
        <v>63</v>
      </c>
      <c r="C61" s="13"/>
      <c r="D61" s="85" t="s">
        <v>29</v>
      </c>
      <c r="E61" s="16"/>
    </row>
    <row r="62" spans="1:5">
      <c r="A62" s="24">
        <v>50</v>
      </c>
      <c r="B62" s="40" t="s">
        <v>64</v>
      </c>
      <c r="C62" s="13"/>
      <c r="D62" s="85" t="s">
        <v>29</v>
      </c>
      <c r="E62" s="25"/>
    </row>
    <row r="63" spans="1:5" ht="12.75" customHeight="1">
      <c r="A63" s="35">
        <v>51</v>
      </c>
      <c r="B63" s="15" t="s">
        <v>51</v>
      </c>
      <c r="C63" s="21"/>
      <c r="D63" s="85" t="s">
        <v>29</v>
      </c>
      <c r="E63" s="14"/>
    </row>
    <row r="64" spans="1:5">
      <c r="A64" s="24">
        <v>52</v>
      </c>
      <c r="B64" s="15" t="s">
        <v>65</v>
      </c>
      <c r="C64" s="26"/>
      <c r="D64" s="85" t="s">
        <v>29</v>
      </c>
      <c r="E64" s="14"/>
    </row>
    <row r="65" spans="1:5">
      <c r="A65" s="24">
        <v>53</v>
      </c>
      <c r="B65" s="15" t="s">
        <v>52</v>
      </c>
      <c r="C65" s="27"/>
      <c r="D65" s="85" t="s">
        <v>29</v>
      </c>
      <c r="E65" s="14"/>
    </row>
    <row r="66" spans="1:5">
      <c r="A66" s="24">
        <v>54</v>
      </c>
      <c r="B66" s="41" t="s">
        <v>66</v>
      </c>
      <c r="C66" s="55"/>
      <c r="D66" s="89" t="s">
        <v>29</v>
      </c>
      <c r="E66" s="56"/>
    </row>
    <row r="67" spans="1:5">
      <c r="A67" s="35">
        <v>55</v>
      </c>
      <c r="B67" s="51" t="s">
        <v>67</v>
      </c>
      <c r="C67" s="52"/>
      <c r="D67" s="49" t="s">
        <v>29</v>
      </c>
      <c r="E67" s="53"/>
    </row>
    <row r="68" spans="1:5">
      <c r="A68" s="24">
        <v>56</v>
      </c>
      <c r="B68" s="47" t="s">
        <v>68</v>
      </c>
      <c r="C68" s="48"/>
      <c r="D68" s="49" t="s">
        <v>29</v>
      </c>
      <c r="E68" s="50"/>
    </row>
    <row r="69" spans="1:5">
      <c r="A69" s="24">
        <v>57</v>
      </c>
      <c r="B69" s="51" t="s">
        <v>69</v>
      </c>
      <c r="C69" s="52">
        <v>864</v>
      </c>
      <c r="D69" s="49" t="s">
        <v>12</v>
      </c>
      <c r="E69" s="53" t="s">
        <v>41</v>
      </c>
    </row>
    <row r="70" spans="1:5">
      <c r="A70" s="24">
        <v>58</v>
      </c>
      <c r="B70" s="58" t="s">
        <v>70</v>
      </c>
      <c r="C70" s="59">
        <v>1730</v>
      </c>
      <c r="D70" s="88" t="s">
        <v>12</v>
      </c>
      <c r="E70" s="60" t="s">
        <v>41</v>
      </c>
    </row>
    <row r="71" spans="1:5">
      <c r="A71" s="35">
        <v>59</v>
      </c>
      <c r="B71" s="33" t="s">
        <v>71</v>
      </c>
      <c r="C71" s="13">
        <v>1550.9</v>
      </c>
      <c r="D71" s="90" t="s">
        <v>12</v>
      </c>
      <c r="E71" s="61" t="s">
        <v>41</v>
      </c>
    </row>
    <row r="72" spans="1:5">
      <c r="A72" s="24">
        <v>60</v>
      </c>
      <c r="B72" s="32" t="s">
        <v>72</v>
      </c>
      <c r="C72" s="19">
        <v>4462.05</v>
      </c>
      <c r="D72" s="90" t="s">
        <v>12</v>
      </c>
      <c r="E72" s="57" t="s">
        <v>41</v>
      </c>
    </row>
    <row r="73" spans="1:5">
      <c r="A73" s="24">
        <v>61</v>
      </c>
      <c r="B73" s="33" t="s">
        <v>73</v>
      </c>
      <c r="C73" s="13">
        <v>763.98</v>
      </c>
      <c r="D73" s="90" t="s">
        <v>12</v>
      </c>
      <c r="E73" s="57" t="s">
        <v>41</v>
      </c>
    </row>
    <row r="74" spans="1:5">
      <c r="A74" s="24">
        <v>62</v>
      </c>
      <c r="B74" s="34" t="s">
        <v>74</v>
      </c>
      <c r="C74" s="20">
        <v>1106.1099999999999</v>
      </c>
      <c r="D74" s="90" t="s">
        <v>12</v>
      </c>
      <c r="E74" s="57" t="s">
        <v>41</v>
      </c>
    </row>
    <row r="75" spans="1:5">
      <c r="A75" s="35">
        <v>63</v>
      </c>
      <c r="B75" s="33" t="s">
        <v>75</v>
      </c>
      <c r="C75" s="13">
        <v>1096.25</v>
      </c>
      <c r="D75" s="90" t="s">
        <v>12</v>
      </c>
      <c r="E75" s="57" t="s">
        <v>41</v>
      </c>
    </row>
    <row r="76" spans="1:5">
      <c r="A76" s="24">
        <v>64</v>
      </c>
      <c r="B76" s="32" t="s">
        <v>76</v>
      </c>
      <c r="C76" s="19">
        <v>2333.5</v>
      </c>
      <c r="D76" s="91" t="s">
        <v>12</v>
      </c>
      <c r="E76" s="62" t="s">
        <v>41</v>
      </c>
    </row>
    <row r="77" spans="1:5">
      <c r="A77" s="24">
        <v>65</v>
      </c>
      <c r="B77" s="33" t="s">
        <v>77</v>
      </c>
      <c r="C77" s="13">
        <v>539.55999999999995</v>
      </c>
      <c r="D77" s="91" t="s">
        <v>12</v>
      </c>
      <c r="E77" s="16" t="s">
        <v>41</v>
      </c>
    </row>
    <row r="78" spans="1:5">
      <c r="A78" s="24">
        <v>66</v>
      </c>
      <c r="B78" s="32" t="s">
        <v>78</v>
      </c>
      <c r="C78" s="19">
        <v>1394.8</v>
      </c>
      <c r="D78" s="91" t="s">
        <v>12</v>
      </c>
      <c r="E78" s="14" t="s">
        <v>41</v>
      </c>
    </row>
    <row r="79" spans="1:5">
      <c r="A79" s="35">
        <v>67</v>
      </c>
      <c r="B79" s="33" t="s">
        <v>79</v>
      </c>
      <c r="C79" s="13">
        <v>841.6</v>
      </c>
      <c r="D79" s="91" t="s">
        <v>12</v>
      </c>
      <c r="E79" s="14" t="s">
        <v>41</v>
      </c>
    </row>
    <row r="80" spans="1:5">
      <c r="A80" s="24">
        <v>68</v>
      </c>
      <c r="B80" s="34" t="s">
        <v>80</v>
      </c>
      <c r="C80" s="20">
        <v>841.6</v>
      </c>
      <c r="D80" s="91" t="s">
        <v>12</v>
      </c>
      <c r="E80" s="14" t="s">
        <v>41</v>
      </c>
    </row>
    <row r="81" spans="1:5">
      <c r="A81" s="24">
        <v>69</v>
      </c>
      <c r="B81" s="33" t="s">
        <v>81</v>
      </c>
      <c r="C81" s="13"/>
      <c r="D81" s="49" t="s">
        <v>29</v>
      </c>
      <c r="E81" s="14"/>
    </row>
    <row r="82" spans="1:5">
      <c r="A82" s="24">
        <v>70</v>
      </c>
      <c r="B82" s="54" t="s">
        <v>82</v>
      </c>
      <c r="C82" s="63">
        <v>913.16</v>
      </c>
      <c r="D82" s="64" t="s">
        <v>12</v>
      </c>
      <c r="E82" s="14" t="s">
        <v>41</v>
      </c>
    </row>
    <row r="83" spans="1:5">
      <c r="A83" s="24">
        <v>71</v>
      </c>
      <c r="B83" s="47" t="s">
        <v>83</v>
      </c>
      <c r="C83" s="52">
        <v>3060.2</v>
      </c>
      <c r="D83" s="49" t="s">
        <v>12</v>
      </c>
      <c r="E83" s="14" t="s">
        <v>41</v>
      </c>
    </row>
    <row r="84" spans="1:5">
      <c r="A84" s="24">
        <v>72</v>
      </c>
      <c r="B84" s="51" t="s">
        <v>84</v>
      </c>
      <c r="C84" s="52">
        <v>1081.6400000000001</v>
      </c>
      <c r="D84" s="49" t="s">
        <v>12</v>
      </c>
      <c r="E84" s="14" t="s">
        <v>41</v>
      </c>
    </row>
    <row r="85" spans="1:5">
      <c r="A85" s="35">
        <v>73</v>
      </c>
      <c r="B85" s="54" t="s">
        <v>85</v>
      </c>
      <c r="C85" s="65">
        <v>882.57</v>
      </c>
      <c r="D85" s="49" t="s">
        <v>12</v>
      </c>
      <c r="E85" s="14" t="s">
        <v>41</v>
      </c>
    </row>
    <row r="86" spans="1:5">
      <c r="A86" s="24">
        <v>74</v>
      </c>
      <c r="B86" s="51" t="s">
        <v>86</v>
      </c>
      <c r="C86" s="52">
        <v>2557.6799999999998</v>
      </c>
      <c r="D86" s="49" t="s">
        <v>12</v>
      </c>
      <c r="E86" s="14" t="s">
        <v>41</v>
      </c>
    </row>
    <row r="87" spans="1:5">
      <c r="A87" s="24">
        <v>75</v>
      </c>
      <c r="B87" s="51" t="s">
        <v>87</v>
      </c>
      <c r="C87" s="52">
        <v>2489.4899999999998</v>
      </c>
      <c r="D87" s="49" t="s">
        <v>12</v>
      </c>
      <c r="E87" s="14" t="s">
        <v>41</v>
      </c>
    </row>
    <row r="88" spans="1:5">
      <c r="A88" s="24">
        <v>76</v>
      </c>
      <c r="B88" s="66" t="s">
        <v>88</v>
      </c>
      <c r="C88" s="67">
        <v>13760.41</v>
      </c>
      <c r="D88" s="49" t="s">
        <v>12</v>
      </c>
      <c r="E88" s="14" t="s">
        <v>41</v>
      </c>
    </row>
    <row r="89" spans="1:5">
      <c r="A89" s="24">
        <v>77</v>
      </c>
      <c r="B89" s="68" t="s">
        <v>89</v>
      </c>
      <c r="C89" s="52">
        <v>34876.19</v>
      </c>
      <c r="D89" s="49" t="s">
        <v>12</v>
      </c>
      <c r="E89" s="14" t="s">
        <v>41</v>
      </c>
    </row>
    <row r="90" spans="1:5">
      <c r="A90" s="24">
        <v>78</v>
      </c>
      <c r="B90" s="68" t="s">
        <v>90</v>
      </c>
      <c r="C90" s="69">
        <v>1165.98</v>
      </c>
      <c r="D90" s="49" t="s">
        <v>12</v>
      </c>
      <c r="E90" s="14" t="s">
        <v>41</v>
      </c>
    </row>
    <row r="91" spans="1:5">
      <c r="A91" s="24">
        <v>79</v>
      </c>
      <c r="B91" s="68" t="s">
        <v>91</v>
      </c>
      <c r="C91" s="67">
        <v>3430.17</v>
      </c>
      <c r="D91" s="49" t="s">
        <v>12</v>
      </c>
      <c r="E91" s="14" t="s">
        <v>41</v>
      </c>
    </row>
    <row r="92" spans="1:5">
      <c r="A92" s="24">
        <v>80</v>
      </c>
      <c r="B92" s="68" t="s">
        <v>92</v>
      </c>
      <c r="C92" s="69">
        <v>4310.7299999999996</v>
      </c>
      <c r="D92" s="49" t="s">
        <v>12</v>
      </c>
      <c r="E92" s="14" t="s">
        <v>161</v>
      </c>
    </row>
    <row r="93" spans="1:5">
      <c r="A93" s="24">
        <v>81</v>
      </c>
      <c r="B93" s="68" t="s">
        <v>93</v>
      </c>
      <c r="C93" s="69">
        <v>2248.4699999999998</v>
      </c>
      <c r="D93" s="49" t="s">
        <v>12</v>
      </c>
      <c r="E93" s="14" t="s">
        <v>41</v>
      </c>
    </row>
    <row r="94" spans="1:5">
      <c r="A94" s="24">
        <v>82</v>
      </c>
      <c r="B94" s="68" t="s">
        <v>94</v>
      </c>
      <c r="C94" s="69">
        <v>20344.48</v>
      </c>
      <c r="D94" s="49" t="s">
        <v>12</v>
      </c>
      <c r="E94" s="14" t="s">
        <v>161</v>
      </c>
    </row>
    <row r="95" spans="1:5">
      <c r="A95" s="24">
        <v>83</v>
      </c>
      <c r="B95" s="68" t="s">
        <v>95</v>
      </c>
      <c r="C95" s="69">
        <v>25752.080000000002</v>
      </c>
      <c r="D95" s="49" t="s">
        <v>12</v>
      </c>
      <c r="E95" s="14" t="s">
        <v>41</v>
      </c>
    </row>
    <row r="96" spans="1:5">
      <c r="A96" s="24">
        <v>84</v>
      </c>
      <c r="B96" s="68" t="s">
        <v>96</v>
      </c>
      <c r="C96" s="69">
        <v>30343.9</v>
      </c>
      <c r="D96" s="49" t="s">
        <v>12</v>
      </c>
      <c r="E96" s="14" t="s">
        <v>41</v>
      </c>
    </row>
    <row r="97" spans="1:10">
      <c r="A97" s="24">
        <v>85</v>
      </c>
      <c r="B97" s="68" t="s">
        <v>97</v>
      </c>
      <c r="C97" s="69">
        <v>3344.93</v>
      </c>
      <c r="D97" s="49" t="s">
        <v>12</v>
      </c>
      <c r="E97" s="14" t="s">
        <v>41</v>
      </c>
    </row>
    <row r="98" spans="1:10">
      <c r="A98" s="24">
        <v>86</v>
      </c>
      <c r="B98" s="68" t="s">
        <v>98</v>
      </c>
      <c r="C98" s="70">
        <v>900.06</v>
      </c>
      <c r="D98" s="49" t="s">
        <v>12</v>
      </c>
      <c r="E98" s="14" t="s">
        <v>41</v>
      </c>
    </row>
    <row r="99" spans="1:10">
      <c r="A99" s="24">
        <v>87</v>
      </c>
      <c r="B99" s="15" t="s">
        <v>99</v>
      </c>
      <c r="C99" s="21"/>
      <c r="D99" s="49" t="s">
        <v>29</v>
      </c>
      <c r="E99" s="14"/>
    </row>
    <row r="100" spans="1:10">
      <c r="A100" s="24">
        <v>88</v>
      </c>
      <c r="B100" s="15" t="s">
        <v>100</v>
      </c>
      <c r="C100" s="21"/>
      <c r="D100" s="49" t="s">
        <v>29</v>
      </c>
      <c r="E100" s="14"/>
    </row>
    <row r="101" spans="1:10">
      <c r="A101" s="24">
        <v>89</v>
      </c>
      <c r="B101" s="15" t="s">
        <v>101</v>
      </c>
      <c r="C101" s="27"/>
      <c r="D101" s="49" t="s">
        <v>29</v>
      </c>
      <c r="E101" s="14"/>
    </row>
    <row r="102" spans="1:10">
      <c r="A102" s="24">
        <v>90</v>
      </c>
      <c r="B102" s="15" t="s">
        <v>85</v>
      </c>
      <c r="C102" s="27"/>
      <c r="D102" s="49" t="s">
        <v>29</v>
      </c>
      <c r="E102" s="14"/>
    </row>
    <row r="103" spans="1:10">
      <c r="A103" s="24">
        <v>91</v>
      </c>
      <c r="B103" s="15" t="s">
        <v>102</v>
      </c>
      <c r="C103" s="27"/>
      <c r="D103" s="49" t="s">
        <v>29</v>
      </c>
      <c r="E103" s="14"/>
    </row>
    <row r="104" spans="1:10">
      <c r="A104" s="24">
        <v>92</v>
      </c>
      <c r="B104" s="15" t="s">
        <v>103</v>
      </c>
      <c r="C104" s="27"/>
      <c r="D104" s="49" t="s">
        <v>29</v>
      </c>
      <c r="E104" s="14"/>
    </row>
    <row r="105" spans="1:10">
      <c r="A105" s="24">
        <v>93</v>
      </c>
      <c r="B105" s="15" t="s">
        <v>104</v>
      </c>
      <c r="C105" s="27"/>
      <c r="D105" s="49" t="s">
        <v>29</v>
      </c>
      <c r="E105" s="14"/>
    </row>
    <row r="106" spans="1:10">
      <c r="A106" s="24">
        <v>94</v>
      </c>
      <c r="B106" s="15" t="s">
        <v>105</v>
      </c>
      <c r="C106" s="27"/>
      <c r="D106" s="49" t="s">
        <v>29</v>
      </c>
      <c r="E106" s="14"/>
    </row>
    <row r="107" spans="1:10">
      <c r="A107" s="24">
        <v>95</v>
      </c>
      <c r="B107" s="15" t="s">
        <v>106</v>
      </c>
      <c r="C107" s="27"/>
      <c r="D107" s="49" t="s">
        <v>29</v>
      </c>
      <c r="E107" s="14"/>
    </row>
    <row r="108" spans="1:10">
      <c r="A108" s="24">
        <v>96</v>
      </c>
      <c r="B108" s="15" t="s">
        <v>107</v>
      </c>
      <c r="C108" s="27"/>
      <c r="D108" s="49" t="s">
        <v>29</v>
      </c>
      <c r="E108" s="14"/>
    </row>
    <row r="109" spans="1:10">
      <c r="A109" s="24">
        <v>97</v>
      </c>
      <c r="B109" s="15" t="s">
        <v>108</v>
      </c>
      <c r="C109" s="27"/>
      <c r="D109" s="49" t="s">
        <v>29</v>
      </c>
      <c r="E109" s="14"/>
    </row>
    <row r="110" spans="1:10">
      <c r="A110" s="24">
        <v>98</v>
      </c>
      <c r="B110" s="15" t="s">
        <v>109</v>
      </c>
      <c r="C110" s="27"/>
      <c r="D110" s="49" t="s">
        <v>29</v>
      </c>
      <c r="E110" s="14"/>
    </row>
    <row r="111" spans="1:10">
      <c r="A111" s="24">
        <v>99</v>
      </c>
      <c r="B111" s="15" t="s">
        <v>110</v>
      </c>
      <c r="C111" s="27"/>
      <c r="D111" s="49" t="s">
        <v>29</v>
      </c>
      <c r="E111" s="14"/>
    </row>
    <row r="112" spans="1:10">
      <c r="A112" s="24">
        <v>100</v>
      </c>
      <c r="B112" s="15" t="s">
        <v>111</v>
      </c>
      <c r="C112" s="27"/>
      <c r="D112" s="49" t="s">
        <v>29</v>
      </c>
      <c r="E112" s="16"/>
      <c r="I112" s="1"/>
      <c r="J112" s="1"/>
    </row>
    <row r="113" spans="1:10">
      <c r="A113" s="24">
        <v>101</v>
      </c>
      <c r="B113" s="15" t="s">
        <v>112</v>
      </c>
      <c r="C113" s="27"/>
      <c r="D113" s="49" t="s">
        <v>29</v>
      </c>
      <c r="E113" s="16"/>
      <c r="I113" s="1"/>
      <c r="J113" s="1"/>
    </row>
    <row r="114" spans="1:10">
      <c r="A114" s="24">
        <v>102</v>
      </c>
      <c r="B114" s="15" t="s">
        <v>113</v>
      </c>
      <c r="C114" s="27"/>
      <c r="D114" s="49" t="s">
        <v>29</v>
      </c>
      <c r="E114" s="14"/>
    </row>
    <row r="115" spans="1:10">
      <c r="A115" s="24">
        <v>103</v>
      </c>
      <c r="B115" s="15" t="s">
        <v>114</v>
      </c>
      <c r="C115" s="27"/>
      <c r="D115" s="49" t="s">
        <v>29</v>
      </c>
      <c r="E115" s="14"/>
    </row>
    <row r="116" spans="1:10">
      <c r="A116" s="24">
        <v>104</v>
      </c>
      <c r="B116" s="15" t="s">
        <v>115</v>
      </c>
      <c r="C116" s="27"/>
      <c r="D116" s="49" t="s">
        <v>29</v>
      </c>
      <c r="E116" s="14"/>
    </row>
    <row r="117" spans="1:10">
      <c r="A117" s="24">
        <v>105</v>
      </c>
      <c r="B117" s="15" t="s">
        <v>116</v>
      </c>
      <c r="C117" s="27"/>
      <c r="D117" s="49" t="s">
        <v>29</v>
      </c>
      <c r="E117" s="14"/>
    </row>
    <row r="118" spans="1:10">
      <c r="A118" s="24">
        <v>106</v>
      </c>
      <c r="B118" s="15" t="s">
        <v>117</v>
      </c>
      <c r="C118" s="27"/>
      <c r="D118" s="49" t="s">
        <v>29</v>
      </c>
      <c r="E118" s="14"/>
    </row>
    <row r="119" spans="1:10">
      <c r="A119" s="24">
        <v>107</v>
      </c>
      <c r="B119" s="15" t="s">
        <v>118</v>
      </c>
      <c r="C119" s="27"/>
      <c r="D119" s="49" t="s">
        <v>29</v>
      </c>
      <c r="E119" s="14"/>
    </row>
    <row r="120" spans="1:10">
      <c r="A120" s="24">
        <v>108</v>
      </c>
      <c r="B120" s="15" t="s">
        <v>119</v>
      </c>
      <c r="C120" s="27"/>
      <c r="D120" s="49" t="s">
        <v>29</v>
      </c>
      <c r="E120" s="14"/>
    </row>
    <row r="121" spans="1:10">
      <c r="A121" s="24">
        <v>109</v>
      </c>
      <c r="B121" s="15" t="s">
        <v>120</v>
      </c>
      <c r="C121" s="27"/>
      <c r="D121" s="49" t="s">
        <v>29</v>
      </c>
      <c r="E121" s="14"/>
    </row>
    <row r="122" spans="1:10">
      <c r="A122" s="24">
        <v>110</v>
      </c>
      <c r="B122" s="15" t="s">
        <v>90</v>
      </c>
      <c r="C122" s="27"/>
      <c r="D122" s="49" t="s">
        <v>29</v>
      </c>
      <c r="E122" s="14"/>
    </row>
    <row r="123" spans="1:10">
      <c r="A123" s="24">
        <v>111</v>
      </c>
      <c r="B123" s="15" t="s">
        <v>121</v>
      </c>
      <c r="C123" s="27"/>
      <c r="D123" s="49" t="s">
        <v>29</v>
      </c>
      <c r="E123" s="14"/>
    </row>
    <row r="124" spans="1:10">
      <c r="A124" s="24">
        <v>112</v>
      </c>
      <c r="B124" s="15" t="s">
        <v>122</v>
      </c>
      <c r="C124" s="27"/>
      <c r="D124" s="49" t="s">
        <v>29</v>
      </c>
      <c r="E124" s="14"/>
    </row>
    <row r="125" spans="1:10">
      <c r="A125" s="24">
        <v>113</v>
      </c>
      <c r="B125" s="15" t="s">
        <v>123</v>
      </c>
      <c r="C125" s="27"/>
      <c r="D125" s="49" t="s">
        <v>29</v>
      </c>
      <c r="E125" s="14"/>
    </row>
    <row r="126" spans="1:10">
      <c r="A126" s="24">
        <v>114</v>
      </c>
      <c r="B126" s="15" t="s">
        <v>124</v>
      </c>
      <c r="C126" s="27"/>
      <c r="D126" s="49" t="s">
        <v>29</v>
      </c>
      <c r="E126" s="14"/>
    </row>
    <row r="127" spans="1:10">
      <c r="A127" s="24">
        <v>115</v>
      </c>
      <c r="B127" s="71" t="s">
        <v>125</v>
      </c>
      <c r="C127" s="27"/>
      <c r="D127" s="49" t="s">
        <v>29</v>
      </c>
      <c r="E127" s="14"/>
    </row>
    <row r="128" spans="1:10">
      <c r="A128" s="24">
        <v>116</v>
      </c>
      <c r="B128" s="71" t="s">
        <v>126</v>
      </c>
      <c r="C128" s="21"/>
      <c r="D128" s="49" t="s">
        <v>29</v>
      </c>
      <c r="E128" s="14"/>
    </row>
    <row r="129" spans="1:5">
      <c r="A129" s="24">
        <v>117</v>
      </c>
      <c r="B129" s="71" t="s">
        <v>127</v>
      </c>
      <c r="C129" s="27"/>
      <c r="D129" s="49" t="s">
        <v>29</v>
      </c>
      <c r="E129" s="14"/>
    </row>
    <row r="130" spans="1:5">
      <c r="A130" s="24">
        <v>118</v>
      </c>
      <c r="B130" s="71" t="s">
        <v>128</v>
      </c>
      <c r="C130" s="27"/>
      <c r="D130" s="49" t="s">
        <v>29</v>
      </c>
      <c r="E130" s="14"/>
    </row>
    <row r="131" spans="1:5">
      <c r="A131" s="24">
        <v>119</v>
      </c>
      <c r="B131" s="71" t="s">
        <v>129</v>
      </c>
      <c r="C131" s="27"/>
      <c r="D131" s="49" t="s">
        <v>29</v>
      </c>
      <c r="E131" s="14"/>
    </row>
    <row r="132" spans="1:5">
      <c r="A132" s="24">
        <v>120</v>
      </c>
      <c r="B132" s="71" t="s">
        <v>130</v>
      </c>
      <c r="C132" s="27"/>
      <c r="D132" s="49" t="s">
        <v>29</v>
      </c>
      <c r="E132" s="14"/>
    </row>
    <row r="133" spans="1:5">
      <c r="A133" s="24">
        <v>121</v>
      </c>
      <c r="B133" s="71" t="s">
        <v>131</v>
      </c>
      <c r="C133" s="27"/>
      <c r="D133" s="49" t="s">
        <v>29</v>
      </c>
      <c r="E133" s="14"/>
    </row>
    <row r="134" spans="1:5">
      <c r="A134" s="24">
        <v>122</v>
      </c>
      <c r="B134" s="71" t="s">
        <v>132</v>
      </c>
      <c r="C134" s="27"/>
      <c r="D134" s="49" t="s">
        <v>29</v>
      </c>
      <c r="E134" s="14"/>
    </row>
    <row r="135" spans="1:5">
      <c r="A135" s="24">
        <v>123</v>
      </c>
      <c r="B135" s="71" t="s">
        <v>133</v>
      </c>
      <c r="C135" s="27"/>
      <c r="D135" s="49" t="s">
        <v>29</v>
      </c>
      <c r="E135" s="14"/>
    </row>
    <row r="136" spans="1:5">
      <c r="A136" s="24">
        <v>124</v>
      </c>
      <c r="B136" s="71" t="s">
        <v>134</v>
      </c>
      <c r="C136" s="27"/>
      <c r="D136" s="49" t="s">
        <v>29</v>
      </c>
      <c r="E136" s="14"/>
    </row>
    <row r="137" spans="1:5">
      <c r="A137" s="24">
        <v>125</v>
      </c>
      <c r="B137" s="71" t="s">
        <v>135</v>
      </c>
      <c r="C137" s="27"/>
      <c r="D137" s="49" t="s">
        <v>29</v>
      </c>
      <c r="E137" s="14"/>
    </row>
    <row r="138" spans="1:5">
      <c r="A138" s="24">
        <v>126</v>
      </c>
      <c r="B138" s="71" t="s">
        <v>136</v>
      </c>
      <c r="C138" s="27"/>
      <c r="D138" s="49" t="s">
        <v>29</v>
      </c>
      <c r="E138" s="14"/>
    </row>
    <row r="139" spans="1:5">
      <c r="A139" s="24">
        <v>127</v>
      </c>
      <c r="B139" s="71" t="s">
        <v>137</v>
      </c>
      <c r="C139" s="27"/>
      <c r="D139" s="49" t="s">
        <v>29</v>
      </c>
      <c r="E139" s="14"/>
    </row>
    <row r="140" spans="1:5">
      <c r="A140" s="24">
        <v>128</v>
      </c>
      <c r="B140" s="71" t="s">
        <v>138</v>
      </c>
      <c r="C140" s="27"/>
      <c r="D140" s="49" t="s">
        <v>29</v>
      </c>
      <c r="E140" s="14"/>
    </row>
    <row r="141" spans="1:5">
      <c r="A141" s="24">
        <v>129</v>
      </c>
      <c r="B141" s="71" t="s">
        <v>139</v>
      </c>
      <c r="C141" s="27"/>
      <c r="D141" s="49" t="s">
        <v>29</v>
      </c>
      <c r="E141" s="14"/>
    </row>
    <row r="142" spans="1:5">
      <c r="A142" s="24">
        <v>130</v>
      </c>
      <c r="B142" s="71" t="s">
        <v>86</v>
      </c>
      <c r="C142" s="27"/>
      <c r="D142" s="49" t="s">
        <v>29</v>
      </c>
      <c r="E142" s="14"/>
    </row>
    <row r="143" spans="1:5">
      <c r="A143" s="24">
        <v>131</v>
      </c>
      <c r="B143" s="73" t="s">
        <v>140</v>
      </c>
      <c r="C143" s="55"/>
      <c r="D143" s="88" t="s">
        <v>29</v>
      </c>
      <c r="E143" s="14"/>
    </row>
    <row r="144" spans="1:5" ht="26.4">
      <c r="A144" s="24">
        <v>132</v>
      </c>
      <c r="B144" s="15" t="s">
        <v>141</v>
      </c>
      <c r="C144" s="72">
        <v>1611.21</v>
      </c>
      <c r="D144" s="90" t="s">
        <v>12</v>
      </c>
      <c r="E144" s="14" t="s">
        <v>41</v>
      </c>
    </row>
    <row r="145" spans="1:5" ht="26.4">
      <c r="A145" s="24">
        <v>133</v>
      </c>
      <c r="B145" s="18" t="s">
        <v>141</v>
      </c>
      <c r="C145" s="74"/>
      <c r="D145" s="92" t="s">
        <v>29</v>
      </c>
      <c r="E145" s="14"/>
    </row>
    <row r="146" spans="1:5" ht="26.4">
      <c r="A146" s="24">
        <v>134</v>
      </c>
      <c r="B146" s="15" t="s">
        <v>142</v>
      </c>
      <c r="C146" s="72"/>
      <c r="D146" s="90" t="s">
        <v>29</v>
      </c>
      <c r="E146" s="14"/>
    </row>
    <row r="147" spans="1:5">
      <c r="A147" s="24">
        <v>135</v>
      </c>
      <c r="B147" s="18" t="s">
        <v>143</v>
      </c>
      <c r="C147" s="75">
        <v>1000.5</v>
      </c>
      <c r="D147" s="85" t="s">
        <v>12</v>
      </c>
      <c r="E147" s="14" t="s">
        <v>41</v>
      </c>
    </row>
    <row r="148" spans="1:5">
      <c r="A148" s="24">
        <v>136</v>
      </c>
      <c r="B148" s="33" t="s">
        <v>144</v>
      </c>
      <c r="C148" s="72">
        <v>1323</v>
      </c>
      <c r="D148" s="85" t="s">
        <v>12</v>
      </c>
      <c r="E148" s="14" t="s">
        <v>41</v>
      </c>
    </row>
    <row r="149" spans="1:5" ht="15.75" customHeight="1">
      <c r="A149" s="24">
        <v>137</v>
      </c>
      <c r="B149" s="15" t="s">
        <v>145</v>
      </c>
      <c r="C149" s="72">
        <v>774.9</v>
      </c>
      <c r="D149" s="85" t="s">
        <v>12</v>
      </c>
      <c r="E149" s="14" t="s">
        <v>41</v>
      </c>
    </row>
    <row r="150" spans="1:5">
      <c r="A150" s="28">
        <v>138</v>
      </c>
      <c r="B150" s="40" t="s">
        <v>146</v>
      </c>
      <c r="C150" s="76">
        <v>2327.75</v>
      </c>
      <c r="D150" s="85" t="s">
        <v>12</v>
      </c>
      <c r="E150" s="14" t="s">
        <v>41</v>
      </c>
    </row>
    <row r="151" spans="1:5" ht="26.4">
      <c r="A151" s="28">
        <v>139</v>
      </c>
      <c r="B151" s="15" t="s">
        <v>147</v>
      </c>
      <c r="C151" s="72">
        <v>1401.25</v>
      </c>
      <c r="D151" s="85" t="s">
        <v>12</v>
      </c>
      <c r="E151" s="14" t="s">
        <v>41</v>
      </c>
    </row>
    <row r="152" spans="1:5">
      <c r="A152" s="98">
        <v>140</v>
      </c>
      <c r="B152" s="15" t="s">
        <v>148</v>
      </c>
      <c r="C152" s="76">
        <v>22566.15</v>
      </c>
      <c r="D152" s="85" t="s">
        <v>12</v>
      </c>
      <c r="E152" s="14" t="s">
        <v>41</v>
      </c>
    </row>
    <row r="153" spans="1:5" ht="3.75" hidden="1" customHeight="1">
      <c r="A153" s="99"/>
      <c r="B153" s="15" t="s">
        <v>149</v>
      </c>
      <c r="C153" s="72">
        <v>7583.25</v>
      </c>
      <c r="D153" s="85" t="s">
        <v>12</v>
      </c>
      <c r="E153" s="14" t="s">
        <v>41</v>
      </c>
    </row>
    <row r="154" spans="1:5">
      <c r="A154" s="98">
        <v>141</v>
      </c>
      <c r="B154" s="15" t="s">
        <v>150</v>
      </c>
      <c r="C154" s="72">
        <v>16638.95</v>
      </c>
      <c r="D154" s="85" t="s">
        <v>12</v>
      </c>
      <c r="E154" s="14" t="s">
        <v>41</v>
      </c>
    </row>
    <row r="155" spans="1:5" ht="2.25" hidden="1" customHeight="1">
      <c r="A155" s="99"/>
      <c r="B155" s="15" t="s">
        <v>151</v>
      </c>
      <c r="C155" s="72">
        <v>4086.68</v>
      </c>
      <c r="D155" s="85" t="s">
        <v>12</v>
      </c>
      <c r="E155" s="14" t="s">
        <v>41</v>
      </c>
    </row>
    <row r="156" spans="1:5" ht="26.4">
      <c r="A156" s="28">
        <v>142</v>
      </c>
      <c r="B156" s="15" t="s">
        <v>152</v>
      </c>
      <c r="C156" s="72">
        <v>2841.3</v>
      </c>
      <c r="D156" s="85" t="s">
        <v>12</v>
      </c>
      <c r="E156" s="14" t="s">
        <v>41</v>
      </c>
    </row>
    <row r="157" spans="1:5" ht="26.4">
      <c r="A157" s="28">
        <v>143</v>
      </c>
      <c r="B157" s="15" t="s">
        <v>149</v>
      </c>
      <c r="C157" s="72">
        <v>7583.25</v>
      </c>
      <c r="D157" s="85" t="s">
        <v>12</v>
      </c>
      <c r="E157" s="14" t="s">
        <v>41</v>
      </c>
    </row>
    <row r="158" spans="1:5">
      <c r="A158" s="28">
        <v>144</v>
      </c>
      <c r="B158" s="15" t="s">
        <v>151</v>
      </c>
      <c r="C158" s="72">
        <v>4086.68</v>
      </c>
      <c r="D158" s="85" t="s">
        <v>12</v>
      </c>
      <c r="E158" s="14" t="s">
        <v>41</v>
      </c>
    </row>
    <row r="159" spans="1:5">
      <c r="A159" s="28">
        <v>145</v>
      </c>
      <c r="B159" s="15" t="s">
        <v>153</v>
      </c>
      <c r="C159" s="72">
        <v>2343.15</v>
      </c>
      <c r="D159" s="85" t="s">
        <v>12</v>
      </c>
      <c r="E159" s="14" t="s">
        <v>41</v>
      </c>
    </row>
    <row r="160" spans="1:5">
      <c r="A160" s="28">
        <v>146</v>
      </c>
      <c r="B160" s="15" t="s">
        <v>154</v>
      </c>
      <c r="C160" s="72">
        <v>910.2</v>
      </c>
      <c r="D160" s="85" t="s">
        <v>12</v>
      </c>
      <c r="E160" s="14" t="s">
        <v>41</v>
      </c>
    </row>
    <row r="161" spans="1:5" ht="26.4">
      <c r="A161" s="28">
        <v>147</v>
      </c>
      <c r="B161" s="77" t="s">
        <v>155</v>
      </c>
      <c r="C161" s="27"/>
      <c r="D161" s="49" t="s">
        <v>156</v>
      </c>
      <c r="E161" s="14"/>
    </row>
    <row r="162" spans="1:5">
      <c r="A162" s="28">
        <v>148</v>
      </c>
      <c r="B162" s="78" t="s">
        <v>157</v>
      </c>
      <c r="C162" s="27"/>
      <c r="D162" s="49" t="s">
        <v>156</v>
      </c>
      <c r="E162" s="14"/>
    </row>
    <row r="163" spans="1:5">
      <c r="A163" s="28">
        <v>149</v>
      </c>
      <c r="B163" s="78" t="s">
        <v>158</v>
      </c>
      <c r="C163" s="27"/>
      <c r="D163" s="49" t="s">
        <v>156</v>
      </c>
      <c r="E163" s="14"/>
    </row>
    <row r="164" spans="1:5">
      <c r="A164" s="28">
        <v>150</v>
      </c>
      <c r="B164" s="78" t="s">
        <v>159</v>
      </c>
      <c r="C164" s="27"/>
      <c r="D164" s="49" t="s">
        <v>156</v>
      </c>
      <c r="E164" s="14"/>
    </row>
    <row r="165" spans="1:5" ht="13.8" thickBot="1">
      <c r="A165" s="83">
        <v>151</v>
      </c>
      <c r="B165" s="80" t="s">
        <v>160</v>
      </c>
      <c r="C165" s="81"/>
      <c r="D165" s="93" t="s">
        <v>156</v>
      </c>
      <c r="E165" s="82"/>
    </row>
    <row r="166" spans="1:5">
      <c r="A166" s="36"/>
      <c r="B166" s="1"/>
      <c r="C166" s="1"/>
      <c r="D166" s="39"/>
      <c r="E166" s="39"/>
    </row>
    <row r="167" spans="1:5">
      <c r="A167" s="36"/>
      <c r="B167" s="1"/>
      <c r="C167" s="1"/>
      <c r="D167" s="39"/>
      <c r="E167" s="39"/>
    </row>
    <row r="168" spans="1:5">
      <c r="A168" s="36"/>
      <c r="B168" s="1"/>
      <c r="C168" s="1"/>
      <c r="D168" s="39"/>
      <c r="E168" s="39"/>
    </row>
    <row r="169" spans="1:5">
      <c r="A169" s="36"/>
      <c r="B169" s="37"/>
      <c r="C169" s="38"/>
      <c r="D169" s="39"/>
      <c r="E169" s="39"/>
    </row>
    <row r="170" spans="1:5">
      <c r="A170" s="36"/>
      <c r="B170" s="37"/>
      <c r="C170" s="38"/>
      <c r="D170" s="39"/>
      <c r="E170" s="39"/>
    </row>
    <row r="171" spans="1:5" ht="12" customHeight="1">
      <c r="A171" s="96"/>
      <c r="B171" s="97"/>
      <c r="C171" s="94"/>
      <c r="D171" s="39"/>
      <c r="E171" s="95"/>
    </row>
    <row r="172" spans="1:5" ht="0.75" hidden="1" customHeight="1">
      <c r="A172" s="96"/>
      <c r="B172" s="97"/>
      <c r="C172" s="94"/>
      <c r="D172" s="39"/>
      <c r="E172" s="95"/>
    </row>
    <row r="173" spans="1:5" ht="12" customHeight="1">
      <c r="A173" s="96"/>
      <c r="B173" s="97"/>
      <c r="C173" s="94"/>
      <c r="D173" s="39"/>
      <c r="E173" s="95"/>
    </row>
    <row r="174" spans="1:5" ht="0.75" hidden="1" customHeight="1">
      <c r="A174" s="96"/>
      <c r="B174" s="97"/>
      <c r="C174" s="94"/>
      <c r="D174" s="39"/>
      <c r="E174" s="95"/>
    </row>
    <row r="175" spans="1:5">
      <c r="A175" s="36"/>
      <c r="B175" s="37"/>
      <c r="C175" s="38"/>
      <c r="D175" s="39"/>
      <c r="E175" s="39"/>
    </row>
    <row r="176" spans="1:5">
      <c r="A176" s="36"/>
      <c r="B176" s="37"/>
      <c r="C176" s="38"/>
      <c r="D176" s="39"/>
      <c r="E176" s="39"/>
    </row>
    <row r="177" spans="1:5">
      <c r="A177" s="36"/>
      <c r="B177" s="37"/>
      <c r="C177" s="38"/>
      <c r="D177" s="39"/>
      <c r="E177" s="39"/>
    </row>
    <row r="178" spans="1:5">
      <c r="A178" s="36"/>
      <c r="B178" s="37"/>
      <c r="C178" s="38"/>
      <c r="D178" s="39"/>
      <c r="E178" s="39"/>
    </row>
    <row r="179" spans="1:5">
      <c r="A179" s="36"/>
      <c r="B179" s="37"/>
      <c r="C179" s="38"/>
      <c r="D179" s="39"/>
      <c r="E179" s="39"/>
    </row>
    <row r="180" spans="1:5">
      <c r="A180" s="36"/>
      <c r="B180" s="37"/>
      <c r="C180" s="38"/>
      <c r="D180" s="39"/>
      <c r="E180" s="39"/>
    </row>
    <row r="181" spans="1:5">
      <c r="A181" s="36"/>
      <c r="B181" s="37"/>
      <c r="C181" s="38"/>
      <c r="D181" s="39"/>
      <c r="E181" s="39"/>
    </row>
    <row r="182" spans="1:5">
      <c r="A182" s="36"/>
      <c r="B182" s="37"/>
      <c r="C182" s="38"/>
      <c r="D182" s="39"/>
      <c r="E182" s="39"/>
    </row>
    <row r="183" spans="1:5">
      <c r="A183" s="36"/>
      <c r="B183" s="37"/>
      <c r="C183" s="38"/>
      <c r="D183" s="39"/>
      <c r="E183" s="39"/>
    </row>
    <row r="184" spans="1:5">
      <c r="A184" s="36"/>
      <c r="B184" s="37"/>
      <c r="C184" s="38"/>
      <c r="D184" s="39"/>
      <c r="E184" s="39"/>
    </row>
    <row r="185" spans="1:5">
      <c r="A185" s="36"/>
      <c r="B185" s="37"/>
      <c r="C185" s="38"/>
      <c r="D185" s="39"/>
      <c r="E185" s="39"/>
    </row>
    <row r="186" spans="1:5">
      <c r="A186" s="36"/>
      <c r="B186" s="37"/>
      <c r="C186" s="38"/>
      <c r="D186" s="39"/>
      <c r="E186" s="39"/>
    </row>
    <row r="187" spans="1:5">
      <c r="A187" s="36"/>
      <c r="B187" s="37"/>
      <c r="C187" s="38"/>
      <c r="D187" s="39"/>
      <c r="E187" s="39"/>
    </row>
    <row r="188" spans="1:5">
      <c r="A188" s="36"/>
      <c r="B188" s="37"/>
      <c r="C188" s="38"/>
      <c r="D188" s="39"/>
      <c r="E188" s="39"/>
    </row>
    <row r="189" spans="1:5">
      <c r="A189" s="36"/>
      <c r="B189" s="37"/>
      <c r="C189" s="38"/>
      <c r="D189" s="39"/>
      <c r="E189" s="39"/>
    </row>
    <row r="190" spans="1:5">
      <c r="A190" s="36"/>
      <c r="B190" s="37"/>
      <c r="C190" s="38"/>
      <c r="D190" s="39"/>
      <c r="E190" s="39"/>
    </row>
    <row r="191" spans="1:5">
      <c r="A191" s="36"/>
      <c r="B191" s="37"/>
      <c r="C191" s="38"/>
      <c r="D191" s="39"/>
      <c r="E191" s="39"/>
    </row>
    <row r="192" spans="1:5">
      <c r="A192" s="36"/>
      <c r="B192" s="37"/>
      <c r="C192" s="38"/>
      <c r="D192" s="39"/>
      <c r="E192" s="39"/>
    </row>
    <row r="193" spans="1:5">
      <c r="A193" s="36"/>
      <c r="B193" s="37"/>
      <c r="C193" s="38"/>
      <c r="D193" s="39"/>
      <c r="E193" s="39"/>
    </row>
    <row r="194" spans="1:5">
      <c r="A194" s="36"/>
      <c r="B194" s="37"/>
      <c r="C194" s="38"/>
      <c r="D194" s="39"/>
      <c r="E194" s="39"/>
    </row>
    <row r="195" spans="1:5">
      <c r="A195" s="36"/>
      <c r="B195" s="37"/>
      <c r="C195" s="38"/>
      <c r="D195" s="39"/>
      <c r="E195" s="39"/>
    </row>
    <row r="196" spans="1:5">
      <c r="A196" s="36"/>
      <c r="B196" s="37"/>
      <c r="C196" s="38"/>
      <c r="D196" s="39"/>
      <c r="E196" s="39"/>
    </row>
    <row r="197" spans="1:5">
      <c r="A197" s="36"/>
      <c r="B197" s="37"/>
      <c r="C197" s="38"/>
      <c r="D197" s="39"/>
      <c r="E197" s="39"/>
    </row>
    <row r="198" spans="1:5">
      <c r="A198" s="36"/>
      <c r="B198" s="37"/>
      <c r="C198" s="38"/>
      <c r="D198" s="39"/>
      <c r="E198" s="39"/>
    </row>
    <row r="199" spans="1:5">
      <c r="A199" s="36"/>
      <c r="B199" s="37"/>
      <c r="C199" s="38"/>
      <c r="D199" s="39"/>
      <c r="E199" s="39"/>
    </row>
    <row r="200" spans="1:5">
      <c r="A200" s="36"/>
      <c r="B200" s="37"/>
      <c r="C200" s="38"/>
      <c r="D200" s="39"/>
      <c r="E200" s="39"/>
    </row>
    <row r="201" spans="1:5">
      <c r="A201" s="36"/>
      <c r="B201" s="37"/>
      <c r="C201" s="38"/>
      <c r="D201" s="39"/>
      <c r="E201" s="39"/>
    </row>
    <row r="202" spans="1:5">
      <c r="A202" s="36"/>
      <c r="B202" s="37"/>
      <c r="C202" s="38"/>
      <c r="D202" s="39"/>
      <c r="E202" s="39"/>
    </row>
    <row r="203" spans="1:5">
      <c r="A203" s="36"/>
      <c r="B203" s="37"/>
      <c r="C203" s="38"/>
      <c r="D203" s="39"/>
      <c r="E203" s="39"/>
    </row>
    <row r="204" spans="1:5">
      <c r="A204" s="36"/>
      <c r="B204" s="37"/>
      <c r="C204" s="38"/>
      <c r="D204" s="39"/>
      <c r="E204" s="39"/>
    </row>
    <row r="205" spans="1:5">
      <c r="A205" s="36"/>
      <c r="B205" s="37"/>
      <c r="C205" s="38"/>
      <c r="D205" s="39"/>
      <c r="E205" s="39"/>
    </row>
    <row r="206" spans="1:5">
      <c r="A206" s="36"/>
      <c r="B206" s="37"/>
      <c r="C206" s="38"/>
      <c r="D206" s="39"/>
      <c r="E206" s="39"/>
    </row>
    <row r="207" spans="1:5">
      <c r="A207" s="36"/>
      <c r="B207" s="37"/>
      <c r="C207" s="38"/>
      <c r="D207" s="39"/>
      <c r="E207" s="39"/>
    </row>
    <row r="208" spans="1:5">
      <c r="A208" s="36"/>
      <c r="B208" s="37"/>
      <c r="C208" s="38"/>
      <c r="D208" s="39"/>
      <c r="E208" s="39"/>
    </row>
    <row r="209" spans="1:5">
      <c r="A209" s="36"/>
      <c r="B209" s="37"/>
      <c r="C209" s="38"/>
      <c r="D209" s="39"/>
      <c r="E209" s="39"/>
    </row>
    <row r="210" spans="1:5">
      <c r="A210" s="36"/>
      <c r="B210" s="37"/>
      <c r="C210" s="38"/>
      <c r="D210" s="39"/>
      <c r="E210" s="39"/>
    </row>
    <row r="211" spans="1:5">
      <c r="A211" s="36"/>
      <c r="B211" s="37"/>
      <c r="C211" s="38"/>
      <c r="D211" s="39"/>
      <c r="E211" s="39"/>
    </row>
    <row r="212" spans="1:5">
      <c r="A212" s="36"/>
      <c r="B212" s="37"/>
      <c r="C212" s="38"/>
      <c r="D212" s="39"/>
      <c r="E212" s="39"/>
    </row>
    <row r="213" spans="1:5">
      <c r="A213" s="36"/>
      <c r="B213" s="37"/>
      <c r="C213" s="38"/>
      <c r="D213" s="39"/>
      <c r="E213" s="39"/>
    </row>
    <row r="214" spans="1:5">
      <c r="A214" s="36"/>
      <c r="B214" s="37"/>
      <c r="C214" s="38"/>
      <c r="D214" s="39"/>
      <c r="E214" s="39"/>
    </row>
    <row r="215" spans="1:5">
      <c r="A215" s="36"/>
      <c r="B215" s="37"/>
      <c r="C215" s="38"/>
      <c r="D215" s="39"/>
      <c r="E215" s="39"/>
    </row>
    <row r="216" spans="1:5">
      <c r="A216" s="36"/>
      <c r="B216" s="37"/>
      <c r="C216" s="38"/>
      <c r="D216" s="39"/>
      <c r="E216" s="39"/>
    </row>
    <row r="217" spans="1:5">
      <c r="A217" s="36"/>
      <c r="B217" s="37"/>
      <c r="C217" s="38"/>
      <c r="D217" s="39"/>
      <c r="E217" s="39"/>
    </row>
    <row r="218" spans="1:5">
      <c r="A218" s="39"/>
      <c r="B218" s="39"/>
      <c r="C218" s="39"/>
      <c r="D218" s="39"/>
      <c r="E218" s="39"/>
    </row>
    <row r="219" spans="1:5">
      <c r="A219" s="39"/>
      <c r="B219" s="39"/>
      <c r="C219" s="39"/>
      <c r="D219" s="39"/>
      <c r="E219" s="39"/>
    </row>
    <row r="220" spans="1:5">
      <c r="A220" s="79"/>
      <c r="B220" s="79"/>
      <c r="C220" s="79"/>
      <c r="D220" s="79"/>
      <c r="E220" s="79"/>
    </row>
    <row r="221" spans="1:5">
      <c r="A221" s="36"/>
      <c r="B221" s="37"/>
      <c r="C221" s="38"/>
      <c r="D221" s="39"/>
      <c r="E221" s="39"/>
    </row>
    <row r="222" spans="1:5">
      <c r="A222" s="36"/>
      <c r="B222" s="37"/>
      <c r="C222" s="38"/>
      <c r="D222" s="39"/>
      <c r="E222" s="39"/>
    </row>
    <row r="223" spans="1:5">
      <c r="A223" s="36"/>
      <c r="B223" s="37"/>
      <c r="C223" s="38"/>
      <c r="D223" s="39"/>
      <c r="E223" s="39"/>
    </row>
    <row r="224" spans="1:5">
      <c r="A224" s="36"/>
      <c r="B224" s="37"/>
      <c r="C224" s="38"/>
      <c r="D224" s="39"/>
      <c r="E224" s="39"/>
    </row>
    <row r="225" spans="1:6">
      <c r="A225" s="36"/>
      <c r="B225" s="37"/>
      <c r="C225" s="38"/>
      <c r="D225" s="39"/>
      <c r="E225" s="39"/>
    </row>
    <row r="226" spans="1:6">
      <c r="A226" s="36"/>
      <c r="B226" s="37"/>
      <c r="C226" s="38"/>
      <c r="D226" s="39"/>
      <c r="E226" s="39"/>
    </row>
    <row r="227" spans="1:6">
      <c r="A227" s="36"/>
      <c r="B227" s="37"/>
      <c r="C227" s="38"/>
      <c r="D227" s="39"/>
      <c r="E227" s="39"/>
      <c r="F227" s="1"/>
    </row>
    <row r="228" spans="1:6">
      <c r="A228" s="36"/>
      <c r="B228" s="37"/>
      <c r="C228" s="38"/>
      <c r="D228" s="39"/>
      <c r="E228" s="39"/>
      <c r="F228" s="1"/>
    </row>
    <row r="229" spans="1:6">
      <c r="A229" s="9"/>
      <c r="B229" s="22"/>
      <c r="C229" s="10"/>
      <c r="D229" s="30"/>
      <c r="E229" s="10"/>
      <c r="F229" s="1"/>
    </row>
    <row r="230" spans="1:6" ht="27.75" customHeight="1">
      <c r="A230" s="9"/>
      <c r="B230" s="22"/>
      <c r="C230" s="10"/>
      <c r="D230" s="30"/>
      <c r="E230" s="1"/>
      <c r="F230" s="1"/>
    </row>
    <row r="231" spans="1:6" ht="12.75" customHeight="1"/>
    <row r="232" spans="1:6" ht="12.75" customHeight="1"/>
    <row r="324" spans="3:3">
      <c r="C324" s="6"/>
    </row>
    <row r="325" spans="3:3">
      <c r="C325" s="6"/>
    </row>
    <row r="326" spans="3:3">
      <c r="C326" s="6"/>
    </row>
    <row r="327" spans="3:3">
      <c r="C327" s="6"/>
    </row>
    <row r="328" spans="3:3">
      <c r="C328" s="6"/>
    </row>
    <row r="329" spans="3:3">
      <c r="C329" s="6"/>
    </row>
    <row r="330" spans="3:3">
      <c r="C330" s="6"/>
    </row>
    <row r="331" spans="3:3">
      <c r="C331" s="6"/>
    </row>
    <row r="332" spans="3:3">
      <c r="C332" s="6"/>
    </row>
    <row r="333" spans="3:3">
      <c r="C333" s="6"/>
    </row>
    <row r="334" spans="3:3">
      <c r="C334" s="6"/>
    </row>
    <row r="335" spans="3:3">
      <c r="C335" s="6"/>
    </row>
    <row r="336" spans="3:3">
      <c r="C336" s="6"/>
    </row>
    <row r="337" spans="3:3">
      <c r="C337" s="6"/>
    </row>
    <row r="338" spans="3:3">
      <c r="C338" s="6"/>
    </row>
    <row r="339" spans="3:3">
      <c r="C339" s="6"/>
    </row>
    <row r="340" spans="3:3">
      <c r="C340" s="6"/>
    </row>
    <row r="341" spans="3:3">
      <c r="C341" s="6"/>
    </row>
    <row r="342" spans="3:3">
      <c r="C342" s="6"/>
    </row>
    <row r="343" spans="3:3">
      <c r="C343" s="6"/>
    </row>
  </sheetData>
  <mergeCells count="10">
    <mergeCell ref="A152:A153"/>
    <mergeCell ref="A154:A155"/>
    <mergeCell ref="A171:A172"/>
    <mergeCell ref="B171:B172"/>
    <mergeCell ref="C171:C172"/>
    <mergeCell ref="E171:E172"/>
    <mergeCell ref="A173:A174"/>
    <mergeCell ref="B173:B174"/>
    <mergeCell ref="C173:C174"/>
    <mergeCell ref="E173:E174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2015</vt:lpstr>
      <vt:lpstr>Arkusz2</vt:lpstr>
      <vt:lpstr>Arkusz3</vt:lpstr>
    </vt:vector>
  </TitlesOfParts>
  <Company>UM i G Piaseczno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</dc:creator>
  <cp:lastModifiedBy>kbe</cp:lastModifiedBy>
  <cp:lastPrinted>2016-05-04T11:13:35Z</cp:lastPrinted>
  <dcterms:created xsi:type="dcterms:W3CDTF">2008-07-07T12:43:49Z</dcterms:created>
  <dcterms:modified xsi:type="dcterms:W3CDTF">2018-07-16T08:32:21Z</dcterms:modified>
</cp:coreProperties>
</file>