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ysk Google\CEM\przetarg 2018 dokumenty\3 przetarg kompy\plyta 2\"/>
    </mc:Choice>
  </mc:AlternateContent>
  <bookViews>
    <workbookView xWindow="0" yWindow="0" windowWidth="38400" windowHeight="17745"/>
  </bookViews>
  <sheets>
    <sheet name="Arkusz1" sheetId="2" r:id="rId1"/>
  </sheets>
  <calcPr calcId="162913"/>
</workbook>
</file>

<file path=xl/calcChain.xml><?xml version="1.0" encoding="utf-8"?>
<calcChain xmlns="http://schemas.openxmlformats.org/spreadsheetml/2006/main">
  <c r="G28" i="2" l="1"/>
  <c r="G27" i="2"/>
  <c r="G26" i="2"/>
  <c r="G25" i="2"/>
  <c r="G29" i="2" s="1"/>
  <c r="G22" i="2"/>
  <c r="G21" i="2"/>
  <c r="G20" i="2"/>
  <c r="G19" i="2"/>
  <c r="G18" i="2"/>
  <c r="G17" i="2"/>
  <c r="G16" i="2"/>
  <c r="G15" i="2"/>
  <c r="G12" i="2"/>
  <c r="G11" i="2"/>
  <c r="G10" i="2"/>
  <c r="G9" i="2"/>
  <c r="G8" i="2"/>
  <c r="G7" i="2"/>
  <c r="G6" i="2"/>
  <c r="J27" i="2" l="1"/>
  <c r="M27" i="2" s="1"/>
  <c r="I25" i="2"/>
  <c r="I27" i="2"/>
  <c r="I26" i="2"/>
  <c r="J26" i="2" s="1"/>
  <c r="M26" i="2" s="1"/>
  <c r="I28" i="2"/>
  <c r="J28" i="2" s="1"/>
  <c r="M28" i="2" s="1"/>
  <c r="G13" i="2"/>
  <c r="I15" i="2"/>
  <c r="I16" i="2"/>
  <c r="J16" i="2" s="1"/>
  <c r="M16" i="2" s="1"/>
  <c r="I17" i="2"/>
  <c r="J17" i="2" s="1"/>
  <c r="M17" i="2" s="1"/>
  <c r="I18" i="2"/>
  <c r="J18" i="2" s="1"/>
  <c r="M18" i="2" s="1"/>
  <c r="I19" i="2"/>
  <c r="J19" i="2" s="1"/>
  <c r="M19" i="2" s="1"/>
  <c r="I20" i="2"/>
  <c r="J20" i="2" s="1"/>
  <c r="M20" i="2" s="1"/>
  <c r="I21" i="2"/>
  <c r="J21" i="2" s="1"/>
  <c r="M21" i="2" s="1"/>
  <c r="I22" i="2"/>
  <c r="J22" i="2" s="1"/>
  <c r="M22" i="2" s="1"/>
  <c r="J25" i="2"/>
  <c r="G23" i="2"/>
  <c r="I6" i="2"/>
  <c r="I9" i="2"/>
  <c r="J9" i="2" s="1"/>
  <c r="M9" i="2" s="1"/>
  <c r="I12" i="2"/>
  <c r="J12" i="2" s="1"/>
  <c r="M12" i="2" s="1"/>
  <c r="I7" i="2"/>
  <c r="J7" i="2" s="1"/>
  <c r="M7" i="2" s="1"/>
  <c r="I8" i="2"/>
  <c r="J8" i="2" s="1"/>
  <c r="M8" i="2" s="1"/>
  <c r="I10" i="2"/>
  <c r="J10" i="2" s="1"/>
  <c r="M10" i="2" s="1"/>
  <c r="I11" i="2"/>
  <c r="J11" i="2" s="1"/>
  <c r="M11" i="2" s="1"/>
  <c r="I29" i="2" l="1"/>
  <c r="G30" i="2"/>
  <c r="I13" i="2"/>
  <c r="J6" i="2"/>
  <c r="M25" i="2"/>
  <c r="J29" i="2"/>
  <c r="I23" i="2"/>
  <c r="J15" i="2"/>
  <c r="M15" i="2" l="1"/>
  <c r="J23" i="2"/>
  <c r="J13" i="2"/>
  <c r="J30" i="2" s="1"/>
  <c r="M6" i="2"/>
  <c r="I30" i="2"/>
</calcChain>
</file>

<file path=xl/sharedStrings.xml><?xml version="1.0" encoding="utf-8"?>
<sst xmlns="http://schemas.openxmlformats.org/spreadsheetml/2006/main" count="64" uniqueCount="48">
  <si>
    <t>Nr</t>
  </si>
  <si>
    <t>Nazwa</t>
  </si>
  <si>
    <t>Opis 
(producent/typ/model/inne dane)</t>
  </si>
  <si>
    <t>Cena jedn. netto</t>
  </si>
  <si>
    <t>Sztuk /ilość</t>
  </si>
  <si>
    <t>Wartość netto</t>
  </si>
  <si>
    <t>Podatek VAT</t>
  </si>
  <si>
    <t>Wartość brutto</t>
  </si>
  <si>
    <t>[%]</t>
  </si>
  <si>
    <t>wartość</t>
  </si>
  <si>
    <t>xxx</t>
  </si>
  <si>
    <t>SUMA</t>
  </si>
  <si>
    <t>WARTOŚĆ OFERTY</t>
  </si>
  <si>
    <t>1.</t>
  </si>
  <si>
    <t>3.</t>
  </si>
  <si>
    <t>4.</t>
  </si>
  <si>
    <t>2.</t>
  </si>
  <si>
    <t>6.</t>
  </si>
  <si>
    <t>5.</t>
  </si>
  <si>
    <t>JZF-WAR</t>
  </si>
  <si>
    <t>JZF-SK</t>
  </si>
  <si>
    <t>JZF-TB</t>
  </si>
  <si>
    <t>JZF-EX</t>
  </si>
  <si>
    <t>JZF-LIN</t>
  </si>
  <si>
    <t>Filia w Józefosławiu, ul. Urocza 14</t>
  </si>
  <si>
    <t>Filia Piaseczno-Zalesie Dolne im. Danuty Orłowskiej, Al. Kasztanów 12</t>
  </si>
  <si>
    <t>Filia w Bogatkach, ul. Królewska 91</t>
  </si>
  <si>
    <t>ZD-PR</t>
  </si>
  <si>
    <t>ZD-EK</t>
  </si>
  <si>
    <t>ZD-WAR</t>
  </si>
  <si>
    <t>ZD-SK</t>
  </si>
  <si>
    <t>ZD-FO</t>
  </si>
  <si>
    <t>7.</t>
  </si>
  <si>
    <t>8.</t>
  </si>
  <si>
    <t>ZD-DR</t>
  </si>
  <si>
    <t>BG-TEL</t>
  </si>
  <si>
    <t>BG-CZ</t>
  </si>
  <si>
    <t>BG-FO</t>
  </si>
  <si>
    <t>"Dostawa i montaż sprzętu elektronicznego i komputerowego dla potrzeb filii bibliotecznych w Józefosławiu, Zalesiu Dolnym i Bogatkach</t>
  </si>
  <si>
    <t>wartość jednostkowa</t>
  </si>
  <si>
    <t>opracował</t>
  </si>
  <si>
    <t>Łukasz Krzysztof Załęski</t>
  </si>
  <si>
    <t>JZF-LAP</t>
  </si>
  <si>
    <t>ZD-LIN</t>
  </si>
  <si>
    <t>BG-LIN</t>
  </si>
  <si>
    <t>Formularz asortymentowo-cenowy</t>
  </si>
  <si>
    <t>JZF-KOM</t>
  </si>
  <si>
    <t>ZD-KOM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</si>
</sst>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 applyProtection="1">
      <alignment vertical="top"/>
    </xf>
    <xf numFmtId="9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top"/>
    </xf>
    <xf numFmtId="0" fontId="3" fillId="0" borderId="1" xfId="0" applyFont="1" applyBorder="1" applyAlignment="1" applyProtection="1">
      <alignment vertical="top"/>
    </xf>
    <xf numFmtId="0" fontId="3" fillId="0" borderId="1" xfId="0" applyFont="1" applyFill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  <protection locked="0"/>
    </xf>
    <xf numFmtId="4" fontId="3" fillId="0" borderId="1" xfId="0" applyNumberFormat="1" applyFont="1" applyBorder="1" applyAlignment="1" applyProtection="1">
      <alignment vertical="top"/>
      <protection locked="0"/>
    </xf>
    <xf numFmtId="4" fontId="3" fillId="0" borderId="1" xfId="0" applyNumberFormat="1" applyFont="1" applyBorder="1" applyAlignment="1" applyProtection="1">
      <alignment vertical="top"/>
    </xf>
    <xf numFmtId="9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>
      <alignment vertical="top"/>
    </xf>
    <xf numFmtId="0" fontId="3" fillId="2" borderId="1" xfId="0" applyFont="1" applyFill="1" applyBorder="1" applyAlignment="1" applyProtection="1">
      <alignment vertical="top" wrapText="1"/>
    </xf>
    <xf numFmtId="4" fontId="4" fillId="3" borderId="1" xfId="0" applyNumberFormat="1" applyFont="1" applyFill="1" applyBorder="1" applyAlignment="1" applyProtection="1">
      <alignment vertical="top"/>
    </xf>
    <xf numFmtId="9" fontId="4" fillId="3" borderId="1" xfId="0" applyNumberFormat="1" applyFont="1" applyFill="1" applyBorder="1" applyAlignment="1" applyProtection="1">
      <alignment horizontal="center" vertical="top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/>
      <protection locked="0"/>
    </xf>
    <xf numFmtId="4" fontId="3" fillId="0" borderId="1" xfId="0" applyNumberFormat="1" applyFont="1" applyFill="1" applyBorder="1" applyAlignment="1" applyProtection="1">
      <alignment vertical="top"/>
    </xf>
    <xf numFmtId="9" fontId="3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vertical="top"/>
    </xf>
    <xf numFmtId="9" fontId="2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4" fontId="5" fillId="4" borderId="1" xfId="0" applyNumberFormat="1" applyFont="1" applyFill="1" applyBorder="1" applyAlignment="1" applyProtection="1">
      <alignment vertical="top"/>
    </xf>
    <xf numFmtId="9" fontId="5" fillId="4" borderId="1" xfId="0" applyNumberFormat="1" applyFont="1" applyFill="1" applyBorder="1" applyAlignment="1" applyProtection="1">
      <alignment horizontal="center" vertical="top"/>
    </xf>
    <xf numFmtId="2" fontId="3" fillId="0" borderId="0" xfId="0" applyNumberFormat="1" applyFont="1" applyAlignment="1">
      <alignment vertical="top"/>
    </xf>
    <xf numFmtId="2" fontId="3" fillId="0" borderId="0" xfId="0" applyNumberFormat="1" applyFont="1" applyAlignment="1" applyProtection="1">
      <alignment vertical="top"/>
    </xf>
    <xf numFmtId="2" fontId="2" fillId="0" borderId="0" xfId="0" applyNumberFormat="1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6" fillId="0" borderId="0" xfId="0" applyFont="1" applyAlignment="1" applyProtection="1">
      <alignment horizontal="center" vertical="top"/>
    </xf>
    <xf numFmtId="0" fontId="5" fillId="0" borderId="2" xfId="0" applyFont="1" applyBorder="1" applyAlignment="1" applyProtection="1">
      <alignment horizontal="left" vertical="top"/>
    </xf>
    <xf numFmtId="0" fontId="5" fillId="0" borderId="3" xfId="0" applyFont="1" applyBorder="1" applyAlignment="1" applyProtection="1">
      <alignment horizontal="left" vertical="top"/>
    </xf>
    <xf numFmtId="0" fontId="5" fillId="0" borderId="4" xfId="0" applyFont="1" applyBorder="1" applyAlignment="1" applyProtection="1">
      <alignment horizontal="left" vertical="top"/>
    </xf>
    <xf numFmtId="0" fontId="5" fillId="5" borderId="2" xfId="0" applyFont="1" applyFill="1" applyBorder="1" applyAlignment="1" applyProtection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1" fillId="0" borderId="0" xfId="0" applyFont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D16" sqref="D16"/>
    </sheetView>
  </sheetViews>
  <sheetFormatPr defaultRowHeight="12.75" x14ac:dyDescent="0.25"/>
  <cols>
    <col min="1" max="1" width="3.85546875" style="20" customWidth="1"/>
    <col min="2" max="2" width="9" style="20" customWidth="1"/>
    <col min="3" max="3" width="21.85546875" style="21" customWidth="1"/>
    <col min="4" max="4" width="34.28515625" style="21" customWidth="1"/>
    <col min="5" max="5" width="15" style="22" bestFit="1" customWidth="1"/>
    <col min="6" max="6" width="6.140625" style="20" customWidth="1"/>
    <col min="7" max="7" width="12.140625" style="22" bestFit="1" customWidth="1"/>
    <col min="8" max="8" width="4.28515625" style="23" bestFit="1" customWidth="1"/>
    <col min="9" max="9" width="11.42578125" style="24" customWidth="1"/>
    <col min="10" max="10" width="13.140625" style="22" bestFit="1" customWidth="1"/>
    <col min="11" max="16384" width="9.140625" style="20"/>
  </cols>
  <sheetData>
    <row r="1" spans="1:13" ht="21" x14ac:dyDescent="0.25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0"/>
    </row>
    <row r="2" spans="1:13" ht="33" customHeight="1" x14ac:dyDescent="0.25">
      <c r="A2" s="38" t="s">
        <v>38</v>
      </c>
      <c r="B2" s="38"/>
      <c r="C2" s="38"/>
      <c r="D2" s="38"/>
      <c r="E2" s="38"/>
      <c r="F2" s="38"/>
      <c r="G2" s="38"/>
      <c r="H2" s="38"/>
      <c r="I2" s="38"/>
      <c r="J2" s="38"/>
    </row>
    <row r="3" spans="1:13" s="1" customFormat="1" ht="15" customHeight="1" x14ac:dyDescent="0.25">
      <c r="A3" s="39"/>
      <c r="B3" s="40" t="s">
        <v>0</v>
      </c>
      <c r="C3" s="41" t="s">
        <v>1</v>
      </c>
      <c r="D3" s="41" t="s">
        <v>2</v>
      </c>
      <c r="E3" s="42" t="s">
        <v>3</v>
      </c>
      <c r="F3" s="41" t="s">
        <v>4</v>
      </c>
      <c r="G3" s="42" t="s">
        <v>5</v>
      </c>
      <c r="H3" s="43" t="s">
        <v>6</v>
      </c>
      <c r="I3" s="43"/>
      <c r="J3" s="42" t="s">
        <v>7</v>
      </c>
    </row>
    <row r="4" spans="1:13" s="1" customFormat="1" ht="22.5" customHeight="1" x14ac:dyDescent="0.25">
      <c r="A4" s="39"/>
      <c r="B4" s="40"/>
      <c r="C4" s="41"/>
      <c r="D4" s="41"/>
      <c r="E4" s="42"/>
      <c r="F4" s="41"/>
      <c r="G4" s="42"/>
      <c r="H4" s="2" t="s">
        <v>8</v>
      </c>
      <c r="I4" s="3" t="s">
        <v>9</v>
      </c>
      <c r="J4" s="42"/>
      <c r="M4" s="1" t="s">
        <v>39</v>
      </c>
    </row>
    <row r="5" spans="1:13" s="1" customFormat="1" ht="15" x14ac:dyDescent="0.25">
      <c r="A5" s="35" t="s">
        <v>24</v>
      </c>
      <c r="B5" s="36"/>
      <c r="C5" s="36"/>
      <c r="D5" s="36"/>
      <c r="E5" s="36"/>
      <c r="F5" s="36"/>
      <c r="G5" s="36"/>
      <c r="H5" s="36"/>
      <c r="I5" s="36"/>
      <c r="J5" s="37"/>
    </row>
    <row r="6" spans="1:13" s="12" customFormat="1" x14ac:dyDescent="0.25">
      <c r="A6" s="5" t="s">
        <v>13</v>
      </c>
      <c r="B6" s="5" t="s">
        <v>46</v>
      </c>
      <c r="C6" s="13"/>
      <c r="D6" s="16"/>
      <c r="E6" s="9"/>
      <c r="F6" s="5">
        <v>2</v>
      </c>
      <c r="G6" s="10">
        <f>ROUND(F6*E6,2)</f>
        <v>0</v>
      </c>
      <c r="H6" s="11">
        <v>0.23</v>
      </c>
      <c r="I6" s="10">
        <f t="shared" ref="I6:I12" si="0">IF(ISNUMBER(H6),ROUND(G6*H6,2),0)</f>
        <v>0</v>
      </c>
      <c r="J6" s="10">
        <f t="shared" ref="J6:J12" si="1">G6+I6</f>
        <v>0</v>
      </c>
      <c r="M6" s="27">
        <f t="shared" ref="M6:M12" si="2">J6/F6</f>
        <v>0</v>
      </c>
    </row>
    <row r="7" spans="1:13" s="12" customFormat="1" x14ac:dyDescent="0.25">
      <c r="A7" s="5" t="s">
        <v>16</v>
      </c>
      <c r="B7" s="5" t="s">
        <v>19</v>
      </c>
      <c r="C7" s="13"/>
      <c r="D7" s="16"/>
      <c r="E7" s="9"/>
      <c r="F7" s="5">
        <v>2</v>
      </c>
      <c r="G7" s="10">
        <f t="shared" ref="G7:G12" si="3">ROUND(F7*E7,2)</f>
        <v>0</v>
      </c>
      <c r="H7" s="11">
        <v>0.23</v>
      </c>
      <c r="I7" s="10">
        <f t="shared" si="0"/>
        <v>0</v>
      </c>
      <c r="J7" s="10">
        <f t="shared" si="1"/>
        <v>0</v>
      </c>
      <c r="M7" s="27">
        <f t="shared" si="2"/>
        <v>0</v>
      </c>
    </row>
    <row r="8" spans="1:13" s="12" customFormat="1" x14ac:dyDescent="0.25">
      <c r="A8" s="5" t="s">
        <v>14</v>
      </c>
      <c r="B8" s="5" t="s">
        <v>20</v>
      </c>
      <c r="C8" s="6"/>
      <c r="D8" s="16"/>
      <c r="E8" s="9"/>
      <c r="F8" s="5">
        <v>2</v>
      </c>
      <c r="G8" s="10">
        <f t="shared" si="3"/>
        <v>0</v>
      </c>
      <c r="H8" s="11">
        <v>0.23</v>
      </c>
      <c r="I8" s="10">
        <f t="shared" si="0"/>
        <v>0</v>
      </c>
      <c r="J8" s="10">
        <f t="shared" si="1"/>
        <v>0</v>
      </c>
      <c r="M8" s="27">
        <f t="shared" si="2"/>
        <v>0</v>
      </c>
    </row>
    <row r="9" spans="1:13" s="12" customFormat="1" x14ac:dyDescent="0.25">
      <c r="A9" s="5" t="s">
        <v>15</v>
      </c>
      <c r="B9" s="5" t="s">
        <v>21</v>
      </c>
      <c r="C9" s="6"/>
      <c r="D9" s="16"/>
      <c r="E9" s="9"/>
      <c r="F9" s="5">
        <v>1</v>
      </c>
      <c r="G9" s="10">
        <f t="shared" si="3"/>
        <v>0</v>
      </c>
      <c r="H9" s="11">
        <v>0.23</v>
      </c>
      <c r="I9" s="10">
        <f t="shared" si="0"/>
        <v>0</v>
      </c>
      <c r="J9" s="10">
        <f t="shared" si="1"/>
        <v>0</v>
      </c>
      <c r="M9" s="27">
        <f t="shared" si="2"/>
        <v>0</v>
      </c>
    </row>
    <row r="10" spans="1:13" s="12" customFormat="1" x14ac:dyDescent="0.25">
      <c r="A10" s="5" t="s">
        <v>18</v>
      </c>
      <c r="B10" s="5" t="s">
        <v>22</v>
      </c>
      <c r="C10" s="6"/>
      <c r="D10" s="16"/>
      <c r="E10" s="9"/>
      <c r="F10" s="5">
        <v>1</v>
      </c>
      <c r="G10" s="10">
        <f t="shared" si="3"/>
        <v>0</v>
      </c>
      <c r="H10" s="11">
        <v>0.23</v>
      </c>
      <c r="I10" s="10">
        <f t="shared" si="0"/>
        <v>0</v>
      </c>
      <c r="J10" s="10">
        <f t="shared" si="1"/>
        <v>0</v>
      </c>
      <c r="M10" s="27">
        <f t="shared" si="2"/>
        <v>0</v>
      </c>
    </row>
    <row r="11" spans="1:13" s="12" customFormat="1" x14ac:dyDescent="0.25">
      <c r="A11" s="5" t="s">
        <v>17</v>
      </c>
      <c r="B11" s="5" t="s">
        <v>23</v>
      </c>
      <c r="C11" s="13"/>
      <c r="D11" s="16"/>
      <c r="E11" s="9"/>
      <c r="F11" s="5">
        <v>4</v>
      </c>
      <c r="G11" s="10">
        <f t="shared" si="3"/>
        <v>0</v>
      </c>
      <c r="H11" s="11">
        <v>0.23</v>
      </c>
      <c r="I11" s="10">
        <f t="shared" si="0"/>
        <v>0</v>
      </c>
      <c r="J11" s="10">
        <f t="shared" si="1"/>
        <v>0</v>
      </c>
      <c r="M11" s="27">
        <f t="shared" si="2"/>
        <v>0</v>
      </c>
    </row>
    <row r="12" spans="1:13" s="12" customFormat="1" x14ac:dyDescent="0.25">
      <c r="A12" s="5" t="s">
        <v>32</v>
      </c>
      <c r="B12" s="5" t="s">
        <v>42</v>
      </c>
      <c r="C12" s="13"/>
      <c r="D12" s="16"/>
      <c r="E12" s="9"/>
      <c r="F12" s="5">
        <v>1</v>
      </c>
      <c r="G12" s="10">
        <f t="shared" si="3"/>
        <v>0</v>
      </c>
      <c r="H12" s="11">
        <v>0.23</v>
      </c>
      <c r="I12" s="10">
        <f t="shared" si="0"/>
        <v>0</v>
      </c>
      <c r="J12" s="10">
        <f t="shared" si="1"/>
        <v>0</v>
      </c>
      <c r="M12" s="27">
        <f t="shared" si="2"/>
        <v>0</v>
      </c>
    </row>
    <row r="13" spans="1:13" s="4" customFormat="1" x14ac:dyDescent="0.25">
      <c r="A13" s="5"/>
      <c r="B13" s="5"/>
      <c r="C13" s="7"/>
      <c r="D13" s="7"/>
      <c r="E13" s="10" t="s">
        <v>12</v>
      </c>
      <c r="F13" s="5"/>
      <c r="G13" s="14">
        <f>SUM(G6:G12)</f>
        <v>0</v>
      </c>
      <c r="H13" s="15" t="s">
        <v>10</v>
      </c>
      <c r="I13" s="14">
        <f>SUM(I6:I12)</f>
        <v>0</v>
      </c>
      <c r="J13" s="14">
        <f>SUM(J6:J12)</f>
        <v>0</v>
      </c>
      <c r="M13" s="28"/>
    </row>
    <row r="14" spans="1:13" s="1" customFormat="1" ht="15" x14ac:dyDescent="0.25">
      <c r="A14" s="35" t="s">
        <v>25</v>
      </c>
      <c r="B14" s="36"/>
      <c r="C14" s="36"/>
      <c r="D14" s="36"/>
      <c r="E14" s="36"/>
      <c r="F14" s="36"/>
      <c r="G14" s="36"/>
      <c r="H14" s="36"/>
      <c r="I14" s="36"/>
      <c r="J14" s="37"/>
      <c r="M14" s="29"/>
    </row>
    <row r="15" spans="1:13" s="12" customFormat="1" x14ac:dyDescent="0.25">
      <c r="A15" s="5" t="s">
        <v>13</v>
      </c>
      <c r="B15" s="5" t="s">
        <v>27</v>
      </c>
      <c r="C15" s="13"/>
      <c r="D15" s="8"/>
      <c r="E15" s="9"/>
      <c r="F15" s="5">
        <v>1</v>
      </c>
      <c r="G15" s="10">
        <f t="shared" ref="G15:G22" si="4">ROUND(F15*E15,2)</f>
        <v>0</v>
      </c>
      <c r="H15" s="11">
        <v>0.23</v>
      </c>
      <c r="I15" s="10">
        <f t="shared" ref="I15:I22" si="5">IF(ISNUMBER(H15),ROUND(G15*H15,2),0)</f>
        <v>0</v>
      </c>
      <c r="J15" s="10">
        <f t="shared" ref="J15:J22" si="6">G15+I15</f>
        <v>0</v>
      </c>
      <c r="M15" s="27">
        <f t="shared" ref="M15:M22" si="7">J15/F15</f>
        <v>0</v>
      </c>
    </row>
    <row r="16" spans="1:13" s="12" customFormat="1" x14ac:dyDescent="0.25">
      <c r="A16" s="5" t="s">
        <v>16</v>
      </c>
      <c r="B16" s="5" t="s">
        <v>28</v>
      </c>
      <c r="C16" s="13"/>
      <c r="D16" s="8"/>
      <c r="E16" s="9"/>
      <c r="F16" s="5">
        <v>1</v>
      </c>
      <c r="G16" s="10">
        <f t="shared" si="4"/>
        <v>0</v>
      </c>
      <c r="H16" s="11">
        <v>0.23</v>
      </c>
      <c r="I16" s="10">
        <f t="shared" si="5"/>
        <v>0</v>
      </c>
      <c r="J16" s="10">
        <f t="shared" si="6"/>
        <v>0</v>
      </c>
      <c r="M16" s="27">
        <f t="shared" si="7"/>
        <v>0</v>
      </c>
    </row>
    <row r="17" spans="1:13" s="12" customFormat="1" x14ac:dyDescent="0.25">
      <c r="A17" s="5" t="s">
        <v>14</v>
      </c>
      <c r="B17" s="5" t="s">
        <v>29</v>
      </c>
      <c r="C17" s="13"/>
      <c r="D17" s="8"/>
      <c r="E17" s="9"/>
      <c r="F17" s="5">
        <v>1</v>
      </c>
      <c r="G17" s="10">
        <f t="shared" si="4"/>
        <v>0</v>
      </c>
      <c r="H17" s="11">
        <v>0.23</v>
      </c>
      <c r="I17" s="10">
        <f t="shared" si="5"/>
        <v>0</v>
      </c>
      <c r="J17" s="10">
        <f t="shared" si="6"/>
        <v>0</v>
      </c>
      <c r="M17" s="27">
        <f t="shared" si="7"/>
        <v>0</v>
      </c>
    </row>
    <row r="18" spans="1:13" s="12" customFormat="1" x14ac:dyDescent="0.25">
      <c r="A18" s="5" t="s">
        <v>15</v>
      </c>
      <c r="B18" s="5" t="s">
        <v>47</v>
      </c>
      <c r="C18" s="13"/>
      <c r="D18" s="8"/>
      <c r="E18" s="9"/>
      <c r="F18" s="5">
        <v>2</v>
      </c>
      <c r="G18" s="10">
        <f t="shared" si="4"/>
        <v>0</v>
      </c>
      <c r="H18" s="11">
        <v>0.23</v>
      </c>
      <c r="I18" s="10">
        <f t="shared" si="5"/>
        <v>0</v>
      </c>
      <c r="J18" s="10">
        <f t="shared" si="6"/>
        <v>0</v>
      </c>
      <c r="M18" s="27">
        <f t="shared" si="7"/>
        <v>0</v>
      </c>
    </row>
    <row r="19" spans="1:13" s="12" customFormat="1" x14ac:dyDescent="0.25">
      <c r="A19" s="5" t="s">
        <v>18</v>
      </c>
      <c r="B19" s="5" t="s">
        <v>30</v>
      </c>
      <c r="C19" s="7"/>
      <c r="D19" s="8"/>
      <c r="E19" s="9"/>
      <c r="F19" s="5">
        <v>1</v>
      </c>
      <c r="G19" s="10">
        <f t="shared" si="4"/>
        <v>0</v>
      </c>
      <c r="H19" s="11">
        <v>0.23</v>
      </c>
      <c r="I19" s="10">
        <f t="shared" si="5"/>
        <v>0</v>
      </c>
      <c r="J19" s="10">
        <f t="shared" si="6"/>
        <v>0</v>
      </c>
      <c r="M19" s="27">
        <f t="shared" si="7"/>
        <v>0</v>
      </c>
    </row>
    <row r="20" spans="1:13" s="12" customFormat="1" x14ac:dyDescent="0.25">
      <c r="A20" s="5" t="s">
        <v>17</v>
      </c>
      <c r="B20" s="5" t="s">
        <v>31</v>
      </c>
      <c r="C20" s="6"/>
      <c r="D20" s="8"/>
      <c r="E20" s="9"/>
      <c r="F20" s="5">
        <v>1</v>
      </c>
      <c r="G20" s="10">
        <f t="shared" si="4"/>
        <v>0</v>
      </c>
      <c r="H20" s="11">
        <v>0.23</v>
      </c>
      <c r="I20" s="10">
        <f t="shared" si="5"/>
        <v>0</v>
      </c>
      <c r="J20" s="10">
        <f t="shared" si="6"/>
        <v>0</v>
      </c>
      <c r="M20" s="27">
        <f t="shared" si="7"/>
        <v>0</v>
      </c>
    </row>
    <row r="21" spans="1:13" s="12" customFormat="1" ht="13.5" customHeight="1" x14ac:dyDescent="0.25">
      <c r="A21" s="5" t="s">
        <v>32</v>
      </c>
      <c r="B21" s="5" t="s">
        <v>34</v>
      </c>
      <c r="C21" s="13"/>
      <c r="D21" s="8"/>
      <c r="E21" s="9"/>
      <c r="F21" s="5">
        <v>1</v>
      </c>
      <c r="G21" s="10">
        <f t="shared" si="4"/>
        <v>0</v>
      </c>
      <c r="H21" s="11">
        <v>0.23</v>
      </c>
      <c r="I21" s="10">
        <f t="shared" si="5"/>
        <v>0</v>
      </c>
      <c r="J21" s="10">
        <f t="shared" si="6"/>
        <v>0</v>
      </c>
      <c r="M21" s="27">
        <f t="shared" si="7"/>
        <v>0</v>
      </c>
    </row>
    <row r="22" spans="1:13" s="12" customFormat="1" x14ac:dyDescent="0.25">
      <c r="A22" s="5" t="s">
        <v>33</v>
      </c>
      <c r="B22" s="5" t="s">
        <v>43</v>
      </c>
      <c r="C22" s="13"/>
      <c r="D22" s="16"/>
      <c r="E22" s="9"/>
      <c r="F22" s="5">
        <v>2</v>
      </c>
      <c r="G22" s="10">
        <f t="shared" si="4"/>
        <v>0</v>
      </c>
      <c r="H22" s="11">
        <v>0.23</v>
      </c>
      <c r="I22" s="10">
        <f t="shared" si="5"/>
        <v>0</v>
      </c>
      <c r="J22" s="10">
        <f t="shared" si="6"/>
        <v>0</v>
      </c>
      <c r="M22" s="27">
        <f t="shared" si="7"/>
        <v>0</v>
      </c>
    </row>
    <row r="23" spans="1:13" s="4" customFormat="1" x14ac:dyDescent="0.25">
      <c r="A23" s="5"/>
      <c r="B23" s="5"/>
      <c r="C23" s="13"/>
      <c r="D23" s="7"/>
      <c r="E23" s="10" t="s">
        <v>12</v>
      </c>
      <c r="F23" s="5"/>
      <c r="G23" s="14">
        <f>SUM(G15:G22)</f>
        <v>0</v>
      </c>
      <c r="H23" s="15" t="s">
        <v>10</v>
      </c>
      <c r="I23" s="14">
        <f>SUM(I15:I22)</f>
        <v>0</v>
      </c>
      <c r="J23" s="14">
        <f>SUM(J15:J22)</f>
        <v>0</v>
      </c>
      <c r="M23" s="28"/>
    </row>
    <row r="24" spans="1:13" s="1" customFormat="1" ht="15" x14ac:dyDescent="0.25">
      <c r="A24" s="35" t="s">
        <v>26</v>
      </c>
      <c r="B24" s="36"/>
      <c r="C24" s="36"/>
      <c r="D24" s="36"/>
      <c r="E24" s="36"/>
      <c r="F24" s="36"/>
      <c r="G24" s="36"/>
      <c r="H24" s="36"/>
      <c r="I24" s="36"/>
      <c r="J24" s="37"/>
      <c r="M24" s="29"/>
    </row>
    <row r="25" spans="1:13" s="12" customFormat="1" x14ac:dyDescent="0.25">
      <c r="A25" s="17" t="s">
        <v>13</v>
      </c>
      <c r="B25" s="5" t="s">
        <v>35</v>
      </c>
      <c r="C25" s="6"/>
      <c r="D25" s="8"/>
      <c r="E25" s="9"/>
      <c r="F25" s="5">
        <v>1</v>
      </c>
      <c r="G25" s="18">
        <f>ROUND(F25*E25,2)</f>
        <v>0</v>
      </c>
      <c r="H25" s="19">
        <v>0.23</v>
      </c>
      <c r="I25" s="10">
        <f t="shared" ref="I25:I28" si="8">IF(ISNUMBER(H25),ROUND(G25*H25,2),0)</f>
        <v>0</v>
      </c>
      <c r="J25" s="10">
        <f t="shared" ref="J25:J28" si="9">G25+I25</f>
        <v>0</v>
      </c>
      <c r="M25" s="27">
        <f>J25/F25</f>
        <v>0</v>
      </c>
    </row>
    <row r="26" spans="1:13" s="12" customFormat="1" x14ac:dyDescent="0.25">
      <c r="A26" s="17" t="s">
        <v>16</v>
      </c>
      <c r="B26" s="5" t="s">
        <v>36</v>
      </c>
      <c r="C26" s="13"/>
      <c r="D26" s="8"/>
      <c r="E26" s="9"/>
      <c r="F26" s="5">
        <v>1</v>
      </c>
      <c r="G26" s="18">
        <f t="shared" ref="G26:G28" si="10">ROUND(F26*E26,2)</f>
        <v>0</v>
      </c>
      <c r="H26" s="19">
        <v>0.23</v>
      </c>
      <c r="I26" s="10">
        <f t="shared" si="8"/>
        <v>0</v>
      </c>
      <c r="J26" s="10">
        <f t="shared" si="9"/>
        <v>0</v>
      </c>
      <c r="M26" s="27">
        <f>J26/F26</f>
        <v>0</v>
      </c>
    </row>
    <row r="27" spans="1:13" s="12" customFormat="1" x14ac:dyDescent="0.25">
      <c r="A27" s="5" t="s">
        <v>14</v>
      </c>
      <c r="B27" s="5" t="s">
        <v>44</v>
      </c>
      <c r="C27" s="13"/>
      <c r="D27" s="16"/>
      <c r="E27" s="9"/>
      <c r="F27" s="5">
        <v>3</v>
      </c>
      <c r="G27" s="10">
        <f t="shared" si="10"/>
        <v>0</v>
      </c>
      <c r="H27" s="11">
        <v>0.23</v>
      </c>
      <c r="I27" s="10">
        <f t="shared" si="8"/>
        <v>0</v>
      </c>
      <c r="J27" s="10">
        <f t="shared" si="9"/>
        <v>0</v>
      </c>
      <c r="M27" s="27">
        <f>J27/F27</f>
        <v>0</v>
      </c>
    </row>
    <row r="28" spans="1:13" s="12" customFormat="1" x14ac:dyDescent="0.25">
      <c r="A28" s="17" t="s">
        <v>15</v>
      </c>
      <c r="B28" s="5" t="s">
        <v>37</v>
      </c>
      <c r="C28" s="13"/>
      <c r="D28" s="8"/>
      <c r="E28" s="9"/>
      <c r="F28" s="5">
        <v>1</v>
      </c>
      <c r="G28" s="18">
        <f t="shared" si="10"/>
        <v>0</v>
      </c>
      <c r="H28" s="19">
        <v>0.23</v>
      </c>
      <c r="I28" s="10">
        <f t="shared" si="8"/>
        <v>0</v>
      </c>
      <c r="J28" s="10">
        <f t="shared" si="9"/>
        <v>0</v>
      </c>
      <c r="M28" s="27">
        <f>J28/F28</f>
        <v>0</v>
      </c>
    </row>
    <row r="29" spans="1:13" s="4" customFormat="1" x14ac:dyDescent="0.25">
      <c r="A29" s="5"/>
      <c r="B29" s="5"/>
      <c r="C29" s="13"/>
      <c r="D29" s="7"/>
      <c r="E29" s="10" t="s">
        <v>12</v>
      </c>
      <c r="F29" s="5"/>
      <c r="G29" s="14">
        <f>SUM(G25:G28)</f>
        <v>0</v>
      </c>
      <c r="H29" s="15" t="s">
        <v>10</v>
      </c>
      <c r="I29" s="14">
        <f>SUM(I25:I28)</f>
        <v>0</v>
      </c>
      <c r="J29" s="14">
        <f>SUM(J25:J28)</f>
        <v>0</v>
      </c>
      <c r="M29" s="27"/>
    </row>
    <row r="30" spans="1:13" s="1" customFormat="1" x14ac:dyDescent="0.25">
      <c r="A30" s="32" t="s">
        <v>11</v>
      </c>
      <c r="B30" s="33"/>
      <c r="C30" s="33"/>
      <c r="D30" s="33"/>
      <c r="E30" s="33"/>
      <c r="F30" s="34"/>
      <c r="G30" s="25">
        <f>G13+G23+G29</f>
        <v>0</v>
      </c>
      <c r="H30" s="26" t="s">
        <v>10</v>
      </c>
      <c r="I30" s="25">
        <f>I13+I23+I29</f>
        <v>0</v>
      </c>
      <c r="J30" s="25">
        <f>J13+J23+J29</f>
        <v>0</v>
      </c>
    </row>
    <row r="32" spans="1:13" x14ac:dyDescent="0.25">
      <c r="G32" s="22" t="s">
        <v>40</v>
      </c>
      <c r="I32" s="24" t="s">
        <v>41</v>
      </c>
    </row>
  </sheetData>
  <mergeCells count="15">
    <mergeCell ref="A1:J1"/>
    <mergeCell ref="A30:F30"/>
    <mergeCell ref="A5:J5"/>
    <mergeCell ref="A14:J14"/>
    <mergeCell ref="A24:J24"/>
    <mergeCell ref="A2:J2"/>
    <mergeCell ref="A3:A4"/>
    <mergeCell ref="B3:B4"/>
    <mergeCell ref="C3:C4"/>
    <mergeCell ref="D3:D4"/>
    <mergeCell ref="E3:E4"/>
    <mergeCell ref="F3:F4"/>
    <mergeCell ref="G3:G4"/>
    <mergeCell ref="H3:I3"/>
    <mergeCell ref="J3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Sasak</dc:creator>
  <cp:lastModifiedBy>User</cp:lastModifiedBy>
  <cp:lastPrinted>2018-04-18T06:03:07Z</cp:lastPrinted>
  <dcterms:created xsi:type="dcterms:W3CDTF">2017-08-12T15:16:36Z</dcterms:created>
  <dcterms:modified xsi:type="dcterms:W3CDTF">2018-06-19T10:17:08Z</dcterms:modified>
</cp:coreProperties>
</file>