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 activeTab="2"/>
  </bookViews>
  <sheets>
    <sheet name="WYLICZENIA" sheetId="1" r:id="rId1"/>
    <sheet name="WYLICZENIA 2018" sheetId="3" r:id="rId2"/>
    <sheet name="WYLICZENIA 2019" sheetId="4" r:id="rId3"/>
  </sheets>
  <calcPr calcId="162913" iterateDelta="1E-4"/>
</workbook>
</file>

<file path=xl/calcChain.xml><?xml version="1.0" encoding="utf-8"?>
<calcChain xmlns="http://schemas.openxmlformats.org/spreadsheetml/2006/main">
  <c r="F30" i="3" l="1"/>
  <c r="H30" i="3" s="1"/>
  <c r="F29" i="3"/>
  <c r="H29" i="3" s="1"/>
  <c r="F28" i="3"/>
  <c r="H28" i="3" s="1"/>
  <c r="F23" i="3" l="1"/>
  <c r="H23" i="3" s="1"/>
  <c r="F22" i="3"/>
  <c r="H22" i="3" s="1"/>
  <c r="F21" i="3"/>
  <c r="H21" i="3" s="1"/>
  <c r="F27" i="3"/>
  <c r="H27" i="3" s="1"/>
  <c r="F31" i="3"/>
  <c r="H31" i="3" s="1"/>
  <c r="F32" i="3"/>
  <c r="H32" i="3" s="1"/>
  <c r="F33" i="3"/>
  <c r="H33" i="3" s="1"/>
  <c r="F26" i="3"/>
  <c r="H26" i="3" s="1"/>
  <c r="F25" i="3"/>
  <c r="H25" i="3" s="1"/>
  <c r="F7" i="3"/>
  <c r="H7" i="3" s="1"/>
  <c r="F24" i="3"/>
  <c r="H24" i="3" s="1"/>
  <c r="F20" i="3"/>
  <c r="H20" i="3" s="1"/>
  <c r="F19" i="3"/>
  <c r="H19" i="3" s="1"/>
  <c r="F18" i="3"/>
  <c r="H18" i="3" s="1"/>
  <c r="F17" i="3"/>
  <c r="H17" i="3" s="1"/>
  <c r="F16" i="3"/>
  <c r="H16" i="3" s="1"/>
  <c r="F15" i="3"/>
  <c r="H15" i="3" s="1"/>
  <c r="F14" i="3"/>
  <c r="H14" i="3" s="1"/>
  <c r="F13" i="3"/>
  <c r="H13" i="3" s="1"/>
  <c r="F12" i="3"/>
  <c r="H12" i="3" s="1"/>
  <c r="F11" i="3"/>
  <c r="H11" i="3" s="1"/>
  <c r="F10" i="3"/>
  <c r="H10" i="3" s="1"/>
  <c r="F9" i="3"/>
  <c r="H9" i="3" s="1"/>
  <c r="F8" i="3"/>
  <c r="H8" i="3" s="1"/>
  <c r="F6" i="3"/>
  <c r="H6" i="3" s="1"/>
  <c r="F5" i="3"/>
  <c r="H5" i="3" s="1"/>
  <c r="F4" i="3"/>
  <c r="H4" i="3" s="1"/>
  <c r="F3" i="3"/>
  <c r="H3" i="3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3" i="1"/>
  <c r="H3" i="1" s="1"/>
  <c r="H22" i="1" l="1"/>
  <c r="F34" i="3"/>
  <c r="H34" i="3"/>
  <c r="F22" i="1"/>
</calcChain>
</file>

<file path=xl/sharedStrings.xml><?xml version="1.0" encoding="utf-8"?>
<sst xmlns="http://schemas.openxmlformats.org/spreadsheetml/2006/main" count="195" uniqueCount="64">
  <si>
    <t>Lp.</t>
  </si>
  <si>
    <t>Nazwa towaru</t>
  </si>
  <si>
    <t>Vat [%]</t>
  </si>
  <si>
    <t>Brutto [zł]</t>
  </si>
  <si>
    <t>ilość x cena netto [zł]</t>
  </si>
  <si>
    <t>OGÓŁEM</t>
  </si>
  <si>
    <t>MIĘSO</t>
  </si>
  <si>
    <t>Schab środkowy b/k extra</t>
  </si>
  <si>
    <t>Łopatka wieprzowa b/k b/s trybowana</t>
  </si>
  <si>
    <t>Szynka wieprzowa b/k/s kulki extra</t>
  </si>
  <si>
    <t>Schab wieprzowy karkowy b/k</t>
  </si>
  <si>
    <t>Podgardle wieprzowe b/s</t>
  </si>
  <si>
    <t>Słonina b/s</t>
  </si>
  <si>
    <t>Udziec wołowy b/k extra</t>
  </si>
  <si>
    <t>Szponder wołowy</t>
  </si>
  <si>
    <t>Pręga wołowa b/k</t>
  </si>
  <si>
    <t>Filet z kurczaka</t>
  </si>
  <si>
    <t>Filet z indyka</t>
  </si>
  <si>
    <t>Skrzydlo indyk</t>
  </si>
  <si>
    <t>Udziec z indyka b/k,b/s</t>
  </si>
  <si>
    <t>Kiełbasa podwawelska</t>
  </si>
  <si>
    <t>Boczek wędzony surowy</t>
  </si>
  <si>
    <t>Żeberko wędzone</t>
  </si>
  <si>
    <t>Cielęcina - udziec</t>
  </si>
  <si>
    <t>Cielęcina - łopatka</t>
  </si>
  <si>
    <t>Udziec z kurczaka b/k</t>
  </si>
  <si>
    <t>kg</t>
  </si>
  <si>
    <t>jm</t>
  </si>
  <si>
    <t>Szacowana ilość w jm</t>
  </si>
  <si>
    <t>Netto w zł na jm</t>
  </si>
  <si>
    <t>Schab środkowy b/k b/w extra</t>
  </si>
  <si>
    <t>Łopatka wieprzowa b/k b/s trybowana extra</t>
  </si>
  <si>
    <t>Schab wieprzowy karkowy obrobiony b/k extra</t>
  </si>
  <si>
    <t>Biodrówka wp b/k extra</t>
  </si>
  <si>
    <t xml:space="preserve">Łopatka wieprzowa mielona 4D </t>
  </si>
  <si>
    <t>Szynka wieprzowa mielona 4D</t>
  </si>
  <si>
    <t>Podgardle wp b/s chude</t>
  </si>
  <si>
    <t xml:space="preserve">Polędwiczki wieprzowe obrobione extra </t>
  </si>
  <si>
    <t>Gulasz wołowy krojony extra</t>
  </si>
  <si>
    <t>Łata wołowa extra</t>
  </si>
  <si>
    <t>Szponder wołowy extra</t>
  </si>
  <si>
    <t>Filet surowy z kurczaka bez kostki mostkowej,obrobiony,świeży</t>
  </si>
  <si>
    <t>Udziec z kurczaka b/k z/s szt.160-180g,bez piór</t>
  </si>
  <si>
    <t>Filet surowy z indyka szt.do 1500g świeży</t>
  </si>
  <si>
    <t>Udziec z indyka b/k , b/s</t>
  </si>
  <si>
    <t>Skrzydło z indyka świeże, bez piór</t>
  </si>
  <si>
    <t>Górka cielęca b/k extra</t>
  </si>
  <si>
    <t>Udziec cielęcy b/k extra</t>
  </si>
  <si>
    <t xml:space="preserve">Żeberka wędzone paski </t>
  </si>
  <si>
    <t xml:space="preserve">Kiełbasa podwawelska zawartość mięsa min.94%  </t>
  </si>
  <si>
    <t xml:space="preserve">Schab wieprzowy b/k porcjowany wg zamówienia(8-10 dag) </t>
  </si>
  <si>
    <t>Kura mięsna rosołowa</t>
  </si>
  <si>
    <t>Parówki z szynki min 93% mięsa</t>
  </si>
  <si>
    <t>Schab pieczony</t>
  </si>
  <si>
    <t>Kiełbasa krakowska sucha</t>
  </si>
  <si>
    <t>Szynka wieprzowa wędzona bez tłuszczu</t>
  </si>
  <si>
    <t>Boczek surowy wędzony extra b/ż</t>
  </si>
  <si>
    <t>Kiełbasa krakowska sucha krojona</t>
  </si>
  <si>
    <t>Schab pieczony krojony</t>
  </si>
  <si>
    <t>Szynka wieprzowa wędzona bez tłuszczu krojona</t>
  </si>
  <si>
    <t>Polędwica sopocka krojona</t>
  </si>
  <si>
    <t>Filet z indyka porcjowany 8-10 dag</t>
  </si>
  <si>
    <t>Mięso mielone drobiowe</t>
  </si>
  <si>
    <t>Kurczęce podudzie 150-180g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</si>
</sst>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"/>
  <sheetViews>
    <sheetView topLeftCell="A16" workbookViewId="0">
      <selection activeCell="A22" sqref="A22:H22"/>
    </sheetView>
  </sheetViews>
  <sheetFormatPr defaultRowHeight="15" x14ac:dyDescent="0.25"/>
  <cols>
    <col min="1" max="1" width="4" customWidth="1"/>
    <col min="2" max="2" width="19" customWidth="1"/>
    <col min="3" max="3" width="3.5703125" style="2" bestFit="1" customWidth="1"/>
    <col min="4" max="4" width="10.85546875" style="2" customWidth="1"/>
    <col min="5" max="5" width="11.28515625" style="2" customWidth="1"/>
    <col min="6" max="6" width="14" style="2" customWidth="1"/>
    <col min="7" max="7" width="7.42578125" style="2" bestFit="1" customWidth="1"/>
    <col min="8" max="8" width="9.85546875" style="2" bestFit="1" customWidth="1"/>
  </cols>
  <sheetData>
    <row r="1" spans="1:8" x14ac:dyDescent="0.25">
      <c r="A1" s="11" t="s">
        <v>6</v>
      </c>
      <c r="B1" s="11"/>
      <c r="C1" s="11"/>
      <c r="D1" s="11"/>
      <c r="E1" s="11"/>
      <c r="F1" s="11"/>
      <c r="G1" s="11"/>
      <c r="H1" s="11"/>
    </row>
    <row r="2" spans="1:8" s="1" customFormat="1" ht="32.25" customHeight="1" x14ac:dyDescent="0.25">
      <c r="A2" s="9" t="s">
        <v>0</v>
      </c>
      <c r="B2" s="4" t="s">
        <v>1</v>
      </c>
      <c r="C2" s="4" t="s">
        <v>27</v>
      </c>
      <c r="D2" s="4" t="s">
        <v>28</v>
      </c>
      <c r="E2" s="4" t="s">
        <v>29</v>
      </c>
      <c r="F2" s="4" t="s">
        <v>4</v>
      </c>
      <c r="G2" s="4" t="s">
        <v>2</v>
      </c>
      <c r="H2" s="4" t="s">
        <v>3</v>
      </c>
    </row>
    <row r="3" spans="1:8" ht="30" x14ac:dyDescent="0.25">
      <c r="A3" s="6">
        <v>1</v>
      </c>
      <c r="B3" s="5" t="s">
        <v>7</v>
      </c>
      <c r="C3" s="3" t="s">
        <v>26</v>
      </c>
      <c r="D3" s="3">
        <v>340</v>
      </c>
      <c r="E3" s="7">
        <v>17.190000000000001</v>
      </c>
      <c r="F3" s="7">
        <f>D3*E3</f>
        <v>5844.6</v>
      </c>
      <c r="G3" s="3">
        <v>5</v>
      </c>
      <c r="H3" s="7">
        <f>(F3*G3/100)+F3</f>
        <v>6136.83</v>
      </c>
    </row>
    <row r="4" spans="1:8" ht="30" x14ac:dyDescent="0.25">
      <c r="A4" s="6">
        <v>2</v>
      </c>
      <c r="B4" s="5" t="s">
        <v>8</v>
      </c>
      <c r="C4" s="3" t="s">
        <v>26</v>
      </c>
      <c r="D4" s="3">
        <v>250</v>
      </c>
      <c r="E4" s="7">
        <v>12.99</v>
      </c>
      <c r="F4" s="7">
        <f t="shared" ref="F4:F21" si="0">D4*E4</f>
        <v>3247.5</v>
      </c>
      <c r="G4" s="3">
        <v>5</v>
      </c>
      <c r="H4" s="7">
        <f t="shared" ref="H4:H21" si="1">(F4*G4/100)+F4</f>
        <v>3409.875</v>
      </c>
    </row>
    <row r="5" spans="1:8" ht="30" x14ac:dyDescent="0.25">
      <c r="A5" s="6">
        <v>3</v>
      </c>
      <c r="B5" s="6" t="s">
        <v>9</v>
      </c>
      <c r="C5" s="3" t="s">
        <v>26</v>
      </c>
      <c r="D5" s="3">
        <v>250</v>
      </c>
      <c r="E5" s="7">
        <v>14.39</v>
      </c>
      <c r="F5" s="7">
        <f t="shared" si="0"/>
        <v>3597.5</v>
      </c>
      <c r="G5" s="3">
        <v>5</v>
      </c>
      <c r="H5" s="7">
        <f t="shared" si="1"/>
        <v>3777.375</v>
      </c>
    </row>
    <row r="6" spans="1:8" ht="30" x14ac:dyDescent="0.25">
      <c r="A6" s="6">
        <v>4</v>
      </c>
      <c r="B6" s="5" t="s">
        <v>10</v>
      </c>
      <c r="C6" s="3" t="s">
        <v>26</v>
      </c>
      <c r="D6" s="3">
        <v>70</v>
      </c>
      <c r="E6" s="7">
        <v>16.989999999999998</v>
      </c>
      <c r="F6" s="7">
        <f t="shared" si="0"/>
        <v>1189.3</v>
      </c>
      <c r="G6" s="3">
        <v>5</v>
      </c>
      <c r="H6" s="7">
        <f t="shared" si="1"/>
        <v>1248.7649999999999</v>
      </c>
    </row>
    <row r="7" spans="1:8" ht="30" x14ac:dyDescent="0.25">
      <c r="A7" s="6">
        <v>5</v>
      </c>
      <c r="B7" s="5" t="s">
        <v>11</v>
      </c>
      <c r="C7" s="3" t="s">
        <v>26</v>
      </c>
      <c r="D7" s="3">
        <v>30</v>
      </c>
      <c r="E7" s="7">
        <v>8.99</v>
      </c>
      <c r="F7" s="7">
        <f t="shared" si="0"/>
        <v>269.7</v>
      </c>
      <c r="G7" s="3">
        <v>5</v>
      </c>
      <c r="H7" s="7">
        <f t="shared" si="1"/>
        <v>283.185</v>
      </c>
    </row>
    <row r="8" spans="1:8" x14ac:dyDescent="0.25">
      <c r="A8" s="6">
        <v>6</v>
      </c>
      <c r="B8" s="5" t="s">
        <v>12</v>
      </c>
      <c r="C8" s="3" t="s">
        <v>26</v>
      </c>
      <c r="D8" s="3">
        <v>6</v>
      </c>
      <c r="E8" s="7">
        <v>6.89</v>
      </c>
      <c r="F8" s="7">
        <f t="shared" si="0"/>
        <v>41.339999999999996</v>
      </c>
      <c r="G8" s="3">
        <v>5</v>
      </c>
      <c r="H8" s="7">
        <f t="shared" si="1"/>
        <v>43.406999999999996</v>
      </c>
    </row>
    <row r="9" spans="1:8" ht="30" x14ac:dyDescent="0.25">
      <c r="A9" s="6">
        <v>7</v>
      </c>
      <c r="B9" s="5" t="s">
        <v>13</v>
      </c>
      <c r="C9" s="3" t="s">
        <v>26</v>
      </c>
      <c r="D9" s="3">
        <v>400</v>
      </c>
      <c r="E9" s="7">
        <v>24.9</v>
      </c>
      <c r="F9" s="7">
        <f t="shared" si="0"/>
        <v>9960</v>
      </c>
      <c r="G9" s="3">
        <v>5</v>
      </c>
      <c r="H9" s="7">
        <f>(F9*G9/100)+F9</f>
        <v>10458</v>
      </c>
    </row>
    <row r="10" spans="1:8" x14ac:dyDescent="0.25">
      <c r="A10" s="6">
        <v>8</v>
      </c>
      <c r="B10" s="5" t="s">
        <v>23</v>
      </c>
      <c r="C10" s="3" t="s">
        <v>26</v>
      </c>
      <c r="D10" s="3">
        <v>120</v>
      </c>
      <c r="E10" s="7">
        <v>39.4</v>
      </c>
      <c r="F10" s="7">
        <f t="shared" si="0"/>
        <v>4728</v>
      </c>
      <c r="G10" s="3">
        <v>5</v>
      </c>
      <c r="H10" s="7">
        <f t="shared" si="1"/>
        <v>4964.3999999999996</v>
      </c>
    </row>
    <row r="11" spans="1:8" x14ac:dyDescent="0.25">
      <c r="A11" s="6">
        <v>9</v>
      </c>
      <c r="B11" s="5" t="s">
        <v>24</v>
      </c>
      <c r="C11" s="3" t="s">
        <v>26</v>
      </c>
      <c r="D11" s="3">
        <v>40</v>
      </c>
      <c r="E11" s="7">
        <v>34.799999999999997</v>
      </c>
      <c r="F11" s="7">
        <f t="shared" si="0"/>
        <v>1392</v>
      </c>
      <c r="G11" s="3">
        <v>5</v>
      </c>
      <c r="H11" s="7">
        <f t="shared" si="1"/>
        <v>1461.6</v>
      </c>
    </row>
    <row r="12" spans="1:8" x14ac:dyDescent="0.25">
      <c r="A12" s="6">
        <v>10</v>
      </c>
      <c r="B12" s="5" t="s">
        <v>14</v>
      </c>
      <c r="C12" s="3" t="s">
        <v>26</v>
      </c>
      <c r="D12" s="3">
        <v>50</v>
      </c>
      <c r="E12" s="7">
        <v>18.190000000000001</v>
      </c>
      <c r="F12" s="7">
        <f t="shared" si="0"/>
        <v>909.50000000000011</v>
      </c>
      <c r="G12" s="3">
        <v>5</v>
      </c>
      <c r="H12" s="7">
        <f t="shared" si="1"/>
        <v>954.97500000000014</v>
      </c>
    </row>
    <row r="13" spans="1:8" x14ac:dyDescent="0.25">
      <c r="A13" s="6">
        <v>11</v>
      </c>
      <c r="B13" s="5" t="s">
        <v>15</v>
      </c>
      <c r="C13" s="3" t="s">
        <v>26</v>
      </c>
      <c r="D13" s="3">
        <v>50</v>
      </c>
      <c r="E13" s="7">
        <v>18.989999999999998</v>
      </c>
      <c r="F13" s="7">
        <f t="shared" si="0"/>
        <v>949.49999999999989</v>
      </c>
      <c r="G13" s="3">
        <v>5</v>
      </c>
      <c r="H13" s="7">
        <f t="shared" si="1"/>
        <v>996.97499999999991</v>
      </c>
    </row>
    <row r="14" spans="1:8" x14ac:dyDescent="0.25">
      <c r="A14" s="6">
        <v>12</v>
      </c>
      <c r="B14" s="5" t="s">
        <v>16</v>
      </c>
      <c r="C14" s="3" t="s">
        <v>26</v>
      </c>
      <c r="D14" s="3">
        <v>600</v>
      </c>
      <c r="E14" s="7">
        <v>13.2</v>
      </c>
      <c r="F14" s="7">
        <f t="shared" si="0"/>
        <v>7920</v>
      </c>
      <c r="G14" s="3">
        <v>5</v>
      </c>
      <c r="H14" s="7">
        <f t="shared" si="1"/>
        <v>8316</v>
      </c>
    </row>
    <row r="15" spans="1:8" ht="30" x14ac:dyDescent="0.25">
      <c r="A15" s="6">
        <v>13</v>
      </c>
      <c r="B15" s="5" t="s">
        <v>25</v>
      </c>
      <c r="C15" s="3" t="s">
        <v>26</v>
      </c>
      <c r="D15" s="3">
        <v>480</v>
      </c>
      <c r="E15" s="7">
        <v>13.88</v>
      </c>
      <c r="F15" s="7">
        <f t="shared" si="0"/>
        <v>6662.4000000000005</v>
      </c>
      <c r="G15" s="3">
        <v>5</v>
      </c>
      <c r="H15" s="7">
        <f t="shared" si="1"/>
        <v>6995.52</v>
      </c>
    </row>
    <row r="16" spans="1:8" x14ac:dyDescent="0.25">
      <c r="A16" s="6">
        <v>14</v>
      </c>
      <c r="B16" s="6" t="s">
        <v>17</v>
      </c>
      <c r="C16" s="3" t="s">
        <v>26</v>
      </c>
      <c r="D16" s="3">
        <v>500</v>
      </c>
      <c r="E16" s="7">
        <v>20.5</v>
      </c>
      <c r="F16" s="7">
        <f t="shared" si="0"/>
        <v>10250</v>
      </c>
      <c r="G16" s="3">
        <v>5</v>
      </c>
      <c r="H16" s="7">
        <f t="shared" si="1"/>
        <v>10762.5</v>
      </c>
    </row>
    <row r="17" spans="1:8" x14ac:dyDescent="0.25">
      <c r="A17" s="6">
        <v>15</v>
      </c>
      <c r="B17" s="5" t="s">
        <v>18</v>
      </c>
      <c r="C17" s="3" t="s">
        <v>26</v>
      </c>
      <c r="D17" s="3">
        <v>40</v>
      </c>
      <c r="E17" s="7">
        <v>6.8</v>
      </c>
      <c r="F17" s="7">
        <f t="shared" si="0"/>
        <v>272</v>
      </c>
      <c r="G17" s="3">
        <v>5</v>
      </c>
      <c r="H17" s="7">
        <f t="shared" si="1"/>
        <v>285.60000000000002</v>
      </c>
    </row>
    <row r="18" spans="1:8" ht="30" x14ac:dyDescent="0.25">
      <c r="A18" s="6">
        <v>16</v>
      </c>
      <c r="B18" s="6" t="s">
        <v>19</v>
      </c>
      <c r="C18" s="3" t="s">
        <v>26</v>
      </c>
      <c r="D18" s="3">
        <v>140</v>
      </c>
      <c r="E18" s="7">
        <v>16.440000000000001</v>
      </c>
      <c r="F18" s="7">
        <f t="shared" si="0"/>
        <v>2301.6000000000004</v>
      </c>
      <c r="G18" s="3">
        <v>5</v>
      </c>
      <c r="H18" s="7">
        <f t="shared" si="1"/>
        <v>2416.6800000000003</v>
      </c>
    </row>
    <row r="19" spans="1:8" ht="30" x14ac:dyDescent="0.25">
      <c r="A19" s="6">
        <v>17</v>
      </c>
      <c r="B19" s="5" t="s">
        <v>20</v>
      </c>
      <c r="C19" s="3" t="s">
        <v>26</v>
      </c>
      <c r="D19" s="3">
        <v>120</v>
      </c>
      <c r="E19" s="7">
        <v>15.49</v>
      </c>
      <c r="F19" s="7">
        <f t="shared" si="0"/>
        <v>1858.8</v>
      </c>
      <c r="G19" s="3">
        <v>5</v>
      </c>
      <c r="H19" s="7">
        <f t="shared" si="1"/>
        <v>1951.74</v>
      </c>
    </row>
    <row r="20" spans="1:8" ht="30" x14ac:dyDescent="0.25">
      <c r="A20" s="6">
        <v>18</v>
      </c>
      <c r="B20" s="5" t="s">
        <v>21</v>
      </c>
      <c r="C20" s="3" t="s">
        <v>26</v>
      </c>
      <c r="D20" s="3">
        <v>20</v>
      </c>
      <c r="E20" s="7">
        <v>17.989999999999998</v>
      </c>
      <c r="F20" s="7">
        <f t="shared" si="0"/>
        <v>359.79999999999995</v>
      </c>
      <c r="G20" s="3">
        <v>5</v>
      </c>
      <c r="H20" s="7">
        <f t="shared" si="1"/>
        <v>377.78999999999996</v>
      </c>
    </row>
    <row r="21" spans="1:8" x14ac:dyDescent="0.25">
      <c r="A21" s="6">
        <v>19</v>
      </c>
      <c r="B21" s="5" t="s">
        <v>22</v>
      </c>
      <c r="C21" s="3" t="s">
        <v>26</v>
      </c>
      <c r="D21" s="3">
        <v>10</v>
      </c>
      <c r="E21" s="7">
        <v>12.66</v>
      </c>
      <c r="F21" s="7">
        <f t="shared" si="0"/>
        <v>126.6</v>
      </c>
      <c r="G21" s="3">
        <v>5</v>
      </c>
      <c r="H21" s="7">
        <f t="shared" si="1"/>
        <v>132.93</v>
      </c>
    </row>
    <row r="22" spans="1:8" x14ac:dyDescent="0.25">
      <c r="A22" s="10" t="s">
        <v>5</v>
      </c>
      <c r="B22" s="10"/>
      <c r="C22" s="10"/>
      <c r="D22" s="10"/>
      <c r="E22" s="10"/>
      <c r="F22" s="8">
        <f>SUM(F3:F21)</f>
        <v>61880.140000000007</v>
      </c>
      <c r="G22" s="3"/>
      <c r="H22" s="8">
        <f>SUM(H3:H21)</f>
        <v>64974.14699999999</v>
      </c>
    </row>
  </sheetData>
  <mergeCells count="2">
    <mergeCell ref="A22:E22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24" workbookViewId="0">
      <selection activeCell="L42" sqref="L42"/>
    </sheetView>
  </sheetViews>
  <sheetFormatPr defaultRowHeight="15" x14ac:dyDescent="0.25"/>
  <cols>
    <col min="1" max="1" width="5.7109375" customWidth="1"/>
    <col min="2" max="2" width="16.5703125" customWidth="1"/>
    <col min="3" max="3" width="6.28515625" customWidth="1"/>
    <col min="5" max="5" width="7.5703125" customWidth="1"/>
    <col min="6" max="6" width="12.85546875" customWidth="1"/>
    <col min="7" max="7" width="5.140625" customWidth="1"/>
    <col min="8" max="8" width="16" customWidth="1"/>
  </cols>
  <sheetData>
    <row r="1" spans="1:8" x14ac:dyDescent="0.25">
      <c r="A1" s="11" t="s">
        <v>6</v>
      </c>
      <c r="B1" s="11"/>
      <c r="C1" s="11"/>
      <c r="D1" s="11"/>
      <c r="E1" s="11"/>
      <c r="F1" s="11"/>
      <c r="G1" s="11"/>
      <c r="H1" s="11"/>
    </row>
    <row r="2" spans="1:8" ht="42.75" x14ac:dyDescent="0.25">
      <c r="A2" s="9" t="s">
        <v>0</v>
      </c>
      <c r="B2" s="4" t="s">
        <v>1</v>
      </c>
      <c r="C2" s="4" t="s">
        <v>27</v>
      </c>
      <c r="D2" s="4" t="s">
        <v>28</v>
      </c>
      <c r="E2" s="4" t="s">
        <v>29</v>
      </c>
      <c r="F2" s="4" t="s">
        <v>4</v>
      </c>
      <c r="G2" s="4" t="s">
        <v>2</v>
      </c>
      <c r="H2" s="4" t="s">
        <v>3</v>
      </c>
    </row>
    <row r="3" spans="1:8" ht="30" x14ac:dyDescent="0.25">
      <c r="A3" s="6">
        <v>1</v>
      </c>
      <c r="B3" s="5" t="s">
        <v>30</v>
      </c>
      <c r="C3" s="3" t="s">
        <v>26</v>
      </c>
      <c r="D3" s="3">
        <v>300</v>
      </c>
      <c r="E3" s="7">
        <v>14.8</v>
      </c>
      <c r="F3" s="7">
        <f>D3*E3</f>
        <v>4440</v>
      </c>
      <c r="G3" s="3">
        <v>5</v>
      </c>
      <c r="H3" s="7">
        <f>(F3*G3/100)+F3</f>
        <v>4662</v>
      </c>
    </row>
    <row r="4" spans="1:8" ht="45" x14ac:dyDescent="0.25">
      <c r="A4" s="6">
        <v>2</v>
      </c>
      <c r="B4" s="5" t="s">
        <v>31</v>
      </c>
      <c r="C4" s="3" t="s">
        <v>26</v>
      </c>
      <c r="D4" s="3">
        <v>180</v>
      </c>
      <c r="E4" s="7">
        <v>11.8</v>
      </c>
      <c r="F4" s="7">
        <f t="shared" ref="F4:F33" si="0">D4*E4</f>
        <v>2124</v>
      </c>
      <c r="G4" s="3">
        <v>5</v>
      </c>
      <c r="H4" s="7">
        <f t="shared" ref="H4:H33" si="1">(F4*G4/100)+F4</f>
        <v>2230.1999999999998</v>
      </c>
    </row>
    <row r="5" spans="1:8" ht="45" x14ac:dyDescent="0.25">
      <c r="A5" s="6">
        <v>3</v>
      </c>
      <c r="B5" s="6" t="s">
        <v>9</v>
      </c>
      <c r="C5" s="3" t="s">
        <v>26</v>
      </c>
      <c r="D5" s="3">
        <v>200</v>
      </c>
      <c r="E5" s="7">
        <v>14.5</v>
      </c>
      <c r="F5" s="7">
        <f t="shared" si="0"/>
        <v>2900</v>
      </c>
      <c r="G5" s="3">
        <v>5</v>
      </c>
      <c r="H5" s="7">
        <f t="shared" si="1"/>
        <v>3045</v>
      </c>
    </row>
    <row r="6" spans="1:8" ht="60" x14ac:dyDescent="0.25">
      <c r="A6" s="6">
        <v>4</v>
      </c>
      <c r="B6" s="5" t="s">
        <v>32</v>
      </c>
      <c r="C6" s="3" t="s">
        <v>26</v>
      </c>
      <c r="D6" s="3">
        <v>200</v>
      </c>
      <c r="E6" s="7">
        <v>14.8</v>
      </c>
      <c r="F6" s="7">
        <f t="shared" si="0"/>
        <v>2960</v>
      </c>
      <c r="G6" s="3">
        <v>5</v>
      </c>
      <c r="H6" s="7">
        <f t="shared" si="1"/>
        <v>3108</v>
      </c>
    </row>
    <row r="7" spans="1:8" ht="30" x14ac:dyDescent="0.25">
      <c r="A7" s="6">
        <v>5</v>
      </c>
      <c r="B7" s="5" t="s">
        <v>33</v>
      </c>
      <c r="C7" s="3" t="s">
        <v>26</v>
      </c>
      <c r="D7" s="3">
        <v>80</v>
      </c>
      <c r="E7" s="7">
        <v>13.5</v>
      </c>
      <c r="F7" s="7">
        <f t="shared" si="0"/>
        <v>1080</v>
      </c>
      <c r="G7" s="3">
        <v>5</v>
      </c>
      <c r="H7" s="7">
        <f t="shared" si="1"/>
        <v>1134</v>
      </c>
    </row>
    <row r="8" spans="1:8" ht="45" x14ac:dyDescent="0.25">
      <c r="A8" s="6">
        <v>6</v>
      </c>
      <c r="B8" s="5" t="s">
        <v>34</v>
      </c>
      <c r="C8" s="3" t="s">
        <v>26</v>
      </c>
      <c r="D8" s="3">
        <v>200</v>
      </c>
      <c r="E8" s="7">
        <v>11.8</v>
      </c>
      <c r="F8" s="7">
        <f t="shared" si="0"/>
        <v>2360</v>
      </c>
      <c r="G8" s="3">
        <v>5</v>
      </c>
      <c r="H8" s="7">
        <f t="shared" si="1"/>
        <v>2478</v>
      </c>
    </row>
    <row r="9" spans="1:8" ht="45" x14ac:dyDescent="0.25">
      <c r="A9" s="6">
        <v>7</v>
      </c>
      <c r="B9" s="5" t="s">
        <v>35</v>
      </c>
      <c r="C9" s="3" t="s">
        <v>26</v>
      </c>
      <c r="D9" s="3">
        <v>150</v>
      </c>
      <c r="E9" s="7">
        <v>12.95</v>
      </c>
      <c r="F9" s="7">
        <f t="shared" si="0"/>
        <v>1942.5</v>
      </c>
      <c r="G9" s="3">
        <v>5</v>
      </c>
      <c r="H9" s="7">
        <f>(F9*G9/100)+F9</f>
        <v>2039.625</v>
      </c>
    </row>
    <row r="10" spans="1:8" ht="30" x14ac:dyDescent="0.25">
      <c r="A10" s="6">
        <v>8</v>
      </c>
      <c r="B10" s="5" t="s">
        <v>36</v>
      </c>
      <c r="C10" s="3" t="s">
        <v>26</v>
      </c>
      <c r="D10" s="3">
        <v>15</v>
      </c>
      <c r="E10" s="7">
        <v>6.3</v>
      </c>
      <c r="F10" s="7">
        <f t="shared" si="0"/>
        <v>94.5</v>
      </c>
      <c r="G10" s="3">
        <v>5</v>
      </c>
      <c r="H10" s="7">
        <f t="shared" si="1"/>
        <v>99.224999999999994</v>
      </c>
    </row>
    <row r="11" spans="1:8" x14ac:dyDescent="0.25">
      <c r="A11" s="6">
        <v>9</v>
      </c>
      <c r="B11" s="5" t="s">
        <v>12</v>
      </c>
      <c r="C11" s="3" t="s">
        <v>26</v>
      </c>
      <c r="D11" s="3">
        <v>6</v>
      </c>
      <c r="E11" s="7">
        <v>4.5</v>
      </c>
      <c r="F11" s="7">
        <f t="shared" si="0"/>
        <v>27</v>
      </c>
      <c r="G11" s="3">
        <v>5</v>
      </c>
      <c r="H11" s="7">
        <f t="shared" si="1"/>
        <v>28.35</v>
      </c>
    </row>
    <row r="12" spans="1:8" ht="45" x14ac:dyDescent="0.25">
      <c r="A12" s="6">
        <v>10</v>
      </c>
      <c r="B12" s="5" t="s">
        <v>37</v>
      </c>
      <c r="C12" s="3" t="s">
        <v>26</v>
      </c>
      <c r="D12" s="3">
        <v>200</v>
      </c>
      <c r="E12" s="7">
        <v>21.5</v>
      </c>
      <c r="F12" s="7">
        <f t="shared" si="0"/>
        <v>4300</v>
      </c>
      <c r="G12" s="3">
        <v>5</v>
      </c>
      <c r="H12" s="7">
        <f t="shared" si="1"/>
        <v>4515</v>
      </c>
    </row>
    <row r="13" spans="1:8" ht="30" x14ac:dyDescent="0.25">
      <c r="A13" s="6">
        <v>11</v>
      </c>
      <c r="B13" s="5" t="s">
        <v>13</v>
      </c>
      <c r="C13" s="3" t="s">
        <v>26</v>
      </c>
      <c r="D13" s="3">
        <v>250</v>
      </c>
      <c r="E13" s="7">
        <v>24.8</v>
      </c>
      <c r="F13" s="7">
        <f t="shared" si="0"/>
        <v>6200</v>
      </c>
      <c r="G13" s="3">
        <v>5</v>
      </c>
      <c r="H13" s="7">
        <f t="shared" si="1"/>
        <v>6510</v>
      </c>
    </row>
    <row r="14" spans="1:8" ht="30" x14ac:dyDescent="0.25">
      <c r="A14" s="6">
        <v>12</v>
      </c>
      <c r="B14" s="5" t="s">
        <v>38</v>
      </c>
      <c r="C14" s="3" t="s">
        <v>26</v>
      </c>
      <c r="D14" s="3">
        <v>250</v>
      </c>
      <c r="E14" s="7">
        <v>19</v>
      </c>
      <c r="F14" s="7">
        <f t="shared" si="0"/>
        <v>4750</v>
      </c>
      <c r="G14" s="3">
        <v>5</v>
      </c>
      <c r="H14" s="7">
        <f t="shared" si="1"/>
        <v>4987.5</v>
      </c>
    </row>
    <row r="15" spans="1:8" x14ac:dyDescent="0.25">
      <c r="A15" s="6">
        <v>13</v>
      </c>
      <c r="B15" s="5" t="s">
        <v>15</v>
      </c>
      <c r="C15" s="3" t="s">
        <v>26</v>
      </c>
      <c r="D15" s="3">
        <v>35</v>
      </c>
      <c r="E15" s="7">
        <v>17.5</v>
      </c>
      <c r="F15" s="7">
        <f t="shared" si="0"/>
        <v>612.5</v>
      </c>
      <c r="G15" s="3">
        <v>5</v>
      </c>
      <c r="H15" s="7">
        <f t="shared" si="1"/>
        <v>643.125</v>
      </c>
    </row>
    <row r="16" spans="1:8" ht="30" x14ac:dyDescent="0.25">
      <c r="A16" s="6">
        <v>14</v>
      </c>
      <c r="B16" s="6" t="s">
        <v>39</v>
      </c>
      <c r="C16" s="3" t="s">
        <v>26</v>
      </c>
      <c r="D16" s="3">
        <v>20</v>
      </c>
      <c r="E16" s="7">
        <v>17</v>
      </c>
      <c r="F16" s="7">
        <f t="shared" si="0"/>
        <v>340</v>
      </c>
      <c r="G16" s="3">
        <v>5</v>
      </c>
      <c r="H16" s="7">
        <f t="shared" si="1"/>
        <v>357</v>
      </c>
    </row>
    <row r="17" spans="1:8" ht="30" x14ac:dyDescent="0.25">
      <c r="A17" s="6">
        <v>15</v>
      </c>
      <c r="B17" s="5" t="s">
        <v>40</v>
      </c>
      <c r="C17" s="3" t="s">
        <v>26</v>
      </c>
      <c r="D17" s="3">
        <v>30</v>
      </c>
      <c r="E17" s="7">
        <v>15.5</v>
      </c>
      <c r="F17" s="7">
        <f t="shared" si="0"/>
        <v>465</v>
      </c>
      <c r="G17" s="3">
        <v>5</v>
      </c>
      <c r="H17" s="7">
        <f t="shared" si="1"/>
        <v>488.25</v>
      </c>
    </row>
    <row r="18" spans="1:8" ht="75" x14ac:dyDescent="0.25">
      <c r="A18" s="6">
        <v>16</v>
      </c>
      <c r="B18" s="6" t="s">
        <v>41</v>
      </c>
      <c r="C18" s="3" t="s">
        <v>26</v>
      </c>
      <c r="D18" s="3">
        <v>750</v>
      </c>
      <c r="E18" s="7">
        <v>14.8</v>
      </c>
      <c r="F18" s="7">
        <f t="shared" si="0"/>
        <v>11100</v>
      </c>
      <c r="G18" s="3">
        <v>5</v>
      </c>
      <c r="H18" s="7">
        <f t="shared" si="1"/>
        <v>11655</v>
      </c>
    </row>
    <row r="19" spans="1:8" ht="45" x14ac:dyDescent="0.25">
      <c r="A19" s="6">
        <v>17</v>
      </c>
      <c r="B19" s="5" t="s">
        <v>42</v>
      </c>
      <c r="C19" s="3" t="s">
        <v>26</v>
      </c>
      <c r="D19" s="3">
        <v>480</v>
      </c>
      <c r="E19" s="7">
        <v>9</v>
      </c>
      <c r="F19" s="7">
        <f t="shared" si="0"/>
        <v>4320</v>
      </c>
      <c r="G19" s="3">
        <v>5</v>
      </c>
      <c r="H19" s="7">
        <f t="shared" si="1"/>
        <v>4536</v>
      </c>
    </row>
    <row r="20" spans="1:8" ht="45" x14ac:dyDescent="0.25">
      <c r="A20" s="6">
        <v>18</v>
      </c>
      <c r="B20" s="5" t="s">
        <v>43</v>
      </c>
      <c r="C20" s="3" t="s">
        <v>26</v>
      </c>
      <c r="D20" s="3">
        <v>400</v>
      </c>
      <c r="E20" s="7">
        <v>19.5</v>
      </c>
      <c r="F20" s="7">
        <f t="shared" si="0"/>
        <v>7800</v>
      </c>
      <c r="G20" s="3">
        <v>5</v>
      </c>
      <c r="H20" s="7">
        <f t="shared" si="1"/>
        <v>8190</v>
      </c>
    </row>
    <row r="21" spans="1:8" ht="60" x14ac:dyDescent="0.25">
      <c r="A21" s="6">
        <v>19</v>
      </c>
      <c r="B21" s="5" t="s">
        <v>50</v>
      </c>
      <c r="C21" s="3" t="s">
        <v>26</v>
      </c>
      <c r="D21" s="3">
        <v>200</v>
      </c>
      <c r="E21" s="7">
        <v>15</v>
      </c>
      <c r="F21" s="7">
        <f t="shared" si="0"/>
        <v>3000</v>
      </c>
      <c r="G21" s="3">
        <v>5</v>
      </c>
      <c r="H21" s="7">
        <f t="shared" si="1"/>
        <v>3150</v>
      </c>
    </row>
    <row r="22" spans="1:8" ht="30" x14ac:dyDescent="0.25">
      <c r="A22" s="6">
        <v>20</v>
      </c>
      <c r="B22" s="5" t="s">
        <v>51</v>
      </c>
      <c r="C22" s="3" t="s">
        <v>26</v>
      </c>
      <c r="D22" s="3">
        <v>50</v>
      </c>
      <c r="E22" s="7">
        <v>6.3</v>
      </c>
      <c r="F22" s="7">
        <f t="shared" si="0"/>
        <v>315</v>
      </c>
      <c r="G22" s="3">
        <v>5</v>
      </c>
      <c r="H22" s="7">
        <f t="shared" si="1"/>
        <v>330.75</v>
      </c>
    </row>
    <row r="23" spans="1:8" ht="30" x14ac:dyDescent="0.25">
      <c r="A23" s="6">
        <v>21</v>
      </c>
      <c r="B23" s="5" t="s">
        <v>52</v>
      </c>
      <c r="C23" s="3" t="s">
        <v>26</v>
      </c>
      <c r="D23" s="3">
        <v>20</v>
      </c>
      <c r="E23" s="7">
        <v>20</v>
      </c>
      <c r="F23" s="7">
        <f t="shared" si="0"/>
        <v>400</v>
      </c>
      <c r="G23" s="3">
        <v>5</v>
      </c>
      <c r="H23" s="7">
        <f t="shared" si="1"/>
        <v>420</v>
      </c>
    </row>
    <row r="24" spans="1:8" ht="30" x14ac:dyDescent="0.25">
      <c r="A24" s="6">
        <v>22</v>
      </c>
      <c r="B24" s="5" t="s">
        <v>44</v>
      </c>
      <c r="C24" s="3" t="s">
        <v>26</v>
      </c>
      <c r="D24" s="3">
        <v>100</v>
      </c>
      <c r="E24" s="7">
        <v>10.5</v>
      </c>
      <c r="F24" s="7">
        <f t="shared" si="0"/>
        <v>1050</v>
      </c>
      <c r="G24" s="3">
        <v>5</v>
      </c>
      <c r="H24" s="7">
        <f t="shared" si="1"/>
        <v>1102.5</v>
      </c>
    </row>
    <row r="25" spans="1:8" ht="30" x14ac:dyDescent="0.25">
      <c r="A25" s="6">
        <v>23</v>
      </c>
      <c r="B25" s="5" t="s">
        <v>45</v>
      </c>
      <c r="C25" s="3" t="s">
        <v>26</v>
      </c>
      <c r="D25" s="3">
        <v>40</v>
      </c>
      <c r="E25" s="7">
        <v>6</v>
      </c>
      <c r="F25" s="7">
        <f t="shared" si="0"/>
        <v>240</v>
      </c>
      <c r="G25" s="3">
        <v>5</v>
      </c>
      <c r="H25" s="7">
        <f t="shared" si="1"/>
        <v>252</v>
      </c>
    </row>
    <row r="26" spans="1:8" ht="30" x14ac:dyDescent="0.25">
      <c r="A26" s="6">
        <v>24</v>
      </c>
      <c r="B26" s="5" t="s">
        <v>46</v>
      </c>
      <c r="C26" s="3" t="s">
        <v>26</v>
      </c>
      <c r="D26" s="3">
        <v>80</v>
      </c>
      <c r="E26" s="7">
        <v>42</v>
      </c>
      <c r="F26" s="7">
        <f t="shared" si="0"/>
        <v>3360</v>
      </c>
      <c r="G26" s="3">
        <v>5</v>
      </c>
      <c r="H26" s="7">
        <f t="shared" si="1"/>
        <v>3528</v>
      </c>
    </row>
    <row r="27" spans="1:8" ht="30" x14ac:dyDescent="0.25">
      <c r="A27" s="6">
        <v>25</v>
      </c>
      <c r="B27" s="5" t="s">
        <v>47</v>
      </c>
      <c r="C27" s="3" t="s">
        <v>26</v>
      </c>
      <c r="D27" s="3">
        <v>100</v>
      </c>
      <c r="E27" s="7">
        <v>39</v>
      </c>
      <c r="F27" s="7">
        <f t="shared" si="0"/>
        <v>3900</v>
      </c>
      <c r="G27" s="3">
        <v>5</v>
      </c>
      <c r="H27" s="7">
        <f t="shared" si="1"/>
        <v>4095</v>
      </c>
    </row>
    <row r="28" spans="1:8" ht="30" x14ac:dyDescent="0.25">
      <c r="A28" s="6">
        <v>26</v>
      </c>
      <c r="B28" s="5" t="s">
        <v>54</v>
      </c>
      <c r="C28" s="3" t="s">
        <v>26</v>
      </c>
      <c r="D28" s="3">
        <v>3</v>
      </c>
      <c r="E28" s="7">
        <v>30</v>
      </c>
      <c r="F28" s="7">
        <f t="shared" si="0"/>
        <v>90</v>
      </c>
      <c r="G28" s="3">
        <v>5</v>
      </c>
      <c r="H28" s="7">
        <f t="shared" si="1"/>
        <v>94.5</v>
      </c>
    </row>
    <row r="29" spans="1:8" x14ac:dyDescent="0.25">
      <c r="A29" s="6">
        <v>27</v>
      </c>
      <c r="B29" s="5" t="s">
        <v>53</v>
      </c>
      <c r="C29" s="3" t="s">
        <v>26</v>
      </c>
      <c r="D29" s="3">
        <v>3</v>
      </c>
      <c r="E29" s="7">
        <v>28</v>
      </c>
      <c r="F29" s="7">
        <f t="shared" si="0"/>
        <v>84</v>
      </c>
      <c r="G29" s="3">
        <v>5</v>
      </c>
      <c r="H29" s="7">
        <f t="shared" si="1"/>
        <v>88.2</v>
      </c>
    </row>
    <row r="30" spans="1:8" ht="60" x14ac:dyDescent="0.25">
      <c r="A30" s="6">
        <v>28</v>
      </c>
      <c r="B30" s="5" t="s">
        <v>55</v>
      </c>
      <c r="C30" s="3" t="s">
        <v>26</v>
      </c>
      <c r="D30" s="3">
        <v>3</v>
      </c>
      <c r="E30" s="7">
        <v>25</v>
      </c>
      <c r="F30" s="7">
        <f t="shared" si="0"/>
        <v>75</v>
      </c>
      <c r="G30" s="3">
        <v>5</v>
      </c>
      <c r="H30" s="7">
        <f t="shared" si="1"/>
        <v>78.75</v>
      </c>
    </row>
    <row r="31" spans="1:8" ht="30" x14ac:dyDescent="0.25">
      <c r="A31" s="6">
        <v>29</v>
      </c>
      <c r="B31" s="5" t="s">
        <v>56</v>
      </c>
      <c r="C31" s="3" t="s">
        <v>26</v>
      </c>
      <c r="D31" s="3">
        <v>30</v>
      </c>
      <c r="E31" s="7">
        <v>23.5</v>
      </c>
      <c r="F31" s="7">
        <f t="shared" si="0"/>
        <v>705</v>
      </c>
      <c r="G31" s="3">
        <v>5</v>
      </c>
      <c r="H31" s="7">
        <f t="shared" si="1"/>
        <v>740.25</v>
      </c>
    </row>
    <row r="32" spans="1:8" ht="60" x14ac:dyDescent="0.25">
      <c r="A32" s="6">
        <v>30</v>
      </c>
      <c r="B32" s="5" t="s">
        <v>49</v>
      </c>
      <c r="C32" s="3" t="s">
        <v>26</v>
      </c>
      <c r="D32" s="3">
        <v>100</v>
      </c>
      <c r="E32" s="7">
        <v>14.96</v>
      </c>
      <c r="F32" s="7">
        <f t="shared" si="0"/>
        <v>1496</v>
      </c>
      <c r="G32" s="3">
        <v>5</v>
      </c>
      <c r="H32" s="7">
        <f t="shared" si="1"/>
        <v>1570.8</v>
      </c>
    </row>
    <row r="33" spans="1:8" ht="30" x14ac:dyDescent="0.25">
      <c r="A33" s="6">
        <v>31</v>
      </c>
      <c r="B33" s="5" t="s">
        <v>48</v>
      </c>
      <c r="C33" s="3" t="s">
        <v>26</v>
      </c>
      <c r="D33" s="3">
        <v>20</v>
      </c>
      <c r="E33" s="7">
        <v>14.8</v>
      </c>
      <c r="F33" s="7">
        <f t="shared" si="0"/>
        <v>296</v>
      </c>
      <c r="G33" s="3">
        <v>5</v>
      </c>
      <c r="H33" s="7">
        <f t="shared" si="1"/>
        <v>310.8</v>
      </c>
    </row>
    <row r="34" spans="1:8" x14ac:dyDescent="0.25">
      <c r="A34" s="10" t="s">
        <v>5</v>
      </c>
      <c r="B34" s="10"/>
      <c r="C34" s="10"/>
      <c r="D34" s="10"/>
      <c r="E34" s="10"/>
      <c r="F34" s="8">
        <f>SUM(F3:F33)</f>
        <v>72826.5</v>
      </c>
      <c r="G34" s="3"/>
      <c r="H34" s="8">
        <f>SUM(H3:H33)</f>
        <v>76467.824999999997</v>
      </c>
    </row>
  </sheetData>
  <mergeCells count="2">
    <mergeCell ref="A1:H1"/>
    <mergeCell ref="A34:E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31" workbookViewId="0">
      <selection activeCell="B44" sqref="B44"/>
    </sheetView>
  </sheetViews>
  <sheetFormatPr defaultRowHeight="15" x14ac:dyDescent="0.25"/>
  <cols>
    <col min="1" max="1" width="5.7109375" customWidth="1"/>
    <col min="2" max="2" width="19.140625" customWidth="1"/>
    <col min="3" max="3" width="6.28515625" customWidth="1"/>
    <col min="5" max="5" width="7.5703125" customWidth="1"/>
    <col min="6" max="6" width="12.85546875" customWidth="1"/>
    <col min="7" max="7" width="16" customWidth="1"/>
  </cols>
  <sheetData>
    <row r="1" spans="1:7" x14ac:dyDescent="0.25">
      <c r="A1" s="11" t="s">
        <v>6</v>
      </c>
      <c r="B1" s="11"/>
      <c r="C1" s="11"/>
      <c r="D1" s="11"/>
      <c r="E1" s="11"/>
      <c r="F1" s="11"/>
      <c r="G1" s="11"/>
    </row>
    <row r="2" spans="1:7" ht="42.75" x14ac:dyDescent="0.25">
      <c r="A2" s="9" t="s">
        <v>0</v>
      </c>
      <c r="B2" s="4" t="s">
        <v>1</v>
      </c>
      <c r="C2" s="4" t="s">
        <v>27</v>
      </c>
      <c r="D2" s="4" t="s">
        <v>28</v>
      </c>
      <c r="E2" s="4" t="s">
        <v>29</v>
      </c>
      <c r="F2" s="4" t="s">
        <v>4</v>
      </c>
      <c r="G2" s="4" t="s">
        <v>3</v>
      </c>
    </row>
    <row r="3" spans="1:7" ht="30" x14ac:dyDescent="0.25">
      <c r="A3" s="6">
        <v>1</v>
      </c>
      <c r="B3" s="5" t="s">
        <v>30</v>
      </c>
      <c r="C3" s="3" t="s">
        <v>26</v>
      </c>
      <c r="D3" s="3">
        <v>150</v>
      </c>
      <c r="E3" s="7"/>
      <c r="F3" s="7"/>
      <c r="G3" s="7"/>
    </row>
    <row r="4" spans="1:7" ht="45" x14ac:dyDescent="0.25">
      <c r="A4" s="6">
        <v>2</v>
      </c>
      <c r="B4" s="5" t="s">
        <v>31</v>
      </c>
      <c r="C4" s="3" t="s">
        <v>26</v>
      </c>
      <c r="D4" s="3">
        <v>60</v>
      </c>
      <c r="E4" s="7"/>
      <c r="F4" s="7"/>
      <c r="G4" s="7"/>
    </row>
    <row r="5" spans="1:7" ht="30" x14ac:dyDescent="0.25">
      <c r="A5" s="6">
        <v>3</v>
      </c>
      <c r="B5" s="6" t="s">
        <v>9</v>
      </c>
      <c r="C5" s="3" t="s">
        <v>26</v>
      </c>
      <c r="D5" s="3">
        <v>120</v>
      </c>
      <c r="E5" s="7"/>
      <c r="F5" s="7"/>
      <c r="G5" s="7"/>
    </row>
    <row r="6" spans="1:7" ht="45" x14ac:dyDescent="0.25">
      <c r="A6" s="6">
        <v>4</v>
      </c>
      <c r="B6" s="5" t="s">
        <v>32</v>
      </c>
      <c r="C6" s="3" t="s">
        <v>26</v>
      </c>
      <c r="D6" s="3">
        <v>180</v>
      </c>
      <c r="E6" s="7"/>
      <c r="F6" s="7"/>
      <c r="G6" s="7"/>
    </row>
    <row r="7" spans="1:7" ht="30" x14ac:dyDescent="0.25">
      <c r="A7" s="6">
        <v>5</v>
      </c>
      <c r="B7" s="5" t="s">
        <v>33</v>
      </c>
      <c r="C7" s="3" t="s">
        <v>26</v>
      </c>
      <c r="D7" s="3">
        <v>80</v>
      </c>
      <c r="E7" s="7"/>
      <c r="F7" s="7"/>
      <c r="G7" s="7"/>
    </row>
    <row r="8" spans="1:7" ht="30" x14ac:dyDescent="0.25">
      <c r="A8" s="6">
        <v>6</v>
      </c>
      <c r="B8" s="5" t="s">
        <v>34</v>
      </c>
      <c r="C8" s="3" t="s">
        <v>26</v>
      </c>
      <c r="D8" s="3">
        <v>200</v>
      </c>
      <c r="E8" s="7"/>
      <c r="F8" s="7"/>
      <c r="G8" s="7"/>
    </row>
    <row r="9" spans="1:7" ht="30" x14ac:dyDescent="0.25">
      <c r="A9" s="6">
        <v>7</v>
      </c>
      <c r="B9" s="5" t="s">
        <v>35</v>
      </c>
      <c r="C9" s="3" t="s">
        <v>26</v>
      </c>
      <c r="D9" s="3">
        <v>150</v>
      </c>
      <c r="E9" s="7"/>
      <c r="F9" s="7"/>
      <c r="G9" s="7"/>
    </row>
    <row r="10" spans="1:7" ht="30" x14ac:dyDescent="0.25">
      <c r="A10" s="6">
        <v>8</v>
      </c>
      <c r="B10" s="5" t="s">
        <v>36</v>
      </c>
      <c r="C10" s="3" t="s">
        <v>26</v>
      </c>
      <c r="D10" s="3">
        <v>5</v>
      </c>
      <c r="E10" s="7"/>
      <c r="F10" s="7"/>
      <c r="G10" s="7"/>
    </row>
    <row r="11" spans="1:7" x14ac:dyDescent="0.25">
      <c r="A11" s="6">
        <v>9</v>
      </c>
      <c r="B11" s="5" t="s">
        <v>12</v>
      </c>
      <c r="C11" s="3" t="s">
        <v>26</v>
      </c>
      <c r="D11" s="3">
        <v>15</v>
      </c>
      <c r="E11" s="7"/>
      <c r="F11" s="7"/>
      <c r="G11" s="7"/>
    </row>
    <row r="12" spans="1:7" ht="45" x14ac:dyDescent="0.25">
      <c r="A12" s="6">
        <v>10</v>
      </c>
      <c r="B12" s="5" t="s">
        <v>37</v>
      </c>
      <c r="C12" s="3" t="s">
        <v>26</v>
      </c>
      <c r="D12" s="3">
        <v>200</v>
      </c>
      <c r="E12" s="7"/>
      <c r="F12" s="7"/>
      <c r="G12" s="7"/>
    </row>
    <row r="13" spans="1:7" ht="30" x14ac:dyDescent="0.25">
      <c r="A13" s="6">
        <v>11</v>
      </c>
      <c r="B13" s="5" t="s">
        <v>13</v>
      </c>
      <c r="C13" s="3" t="s">
        <v>26</v>
      </c>
      <c r="D13" s="3">
        <v>150</v>
      </c>
      <c r="E13" s="7"/>
      <c r="F13" s="7"/>
      <c r="G13" s="7"/>
    </row>
    <row r="14" spans="1:7" ht="30" x14ac:dyDescent="0.25">
      <c r="A14" s="6">
        <v>12</v>
      </c>
      <c r="B14" s="5" t="s">
        <v>38</v>
      </c>
      <c r="C14" s="3" t="s">
        <v>26</v>
      </c>
      <c r="D14" s="3">
        <v>200</v>
      </c>
      <c r="E14" s="7"/>
      <c r="F14" s="7"/>
      <c r="G14" s="7"/>
    </row>
    <row r="15" spans="1:7" x14ac:dyDescent="0.25">
      <c r="A15" s="6">
        <v>13</v>
      </c>
      <c r="B15" s="5" t="s">
        <v>15</v>
      </c>
      <c r="C15" s="3" t="s">
        <v>26</v>
      </c>
      <c r="D15" s="3">
        <v>15</v>
      </c>
      <c r="E15" s="7"/>
      <c r="F15" s="7"/>
      <c r="G15" s="7"/>
    </row>
    <row r="16" spans="1:7" x14ac:dyDescent="0.25">
      <c r="A16" s="6">
        <v>14</v>
      </c>
      <c r="B16" s="6" t="s">
        <v>39</v>
      </c>
      <c r="C16" s="3" t="s">
        <v>26</v>
      </c>
      <c r="D16" s="3">
        <v>15</v>
      </c>
      <c r="E16" s="7"/>
      <c r="F16" s="7"/>
      <c r="G16" s="7"/>
    </row>
    <row r="17" spans="1:7" ht="30" x14ac:dyDescent="0.25">
      <c r="A17" s="6">
        <v>15</v>
      </c>
      <c r="B17" s="5" t="s">
        <v>40</v>
      </c>
      <c r="C17" s="3" t="s">
        <v>26</v>
      </c>
      <c r="D17" s="3">
        <v>15</v>
      </c>
      <c r="E17" s="7"/>
      <c r="F17" s="7"/>
      <c r="G17" s="7"/>
    </row>
    <row r="18" spans="1:7" ht="60" x14ac:dyDescent="0.25">
      <c r="A18" s="6">
        <v>16</v>
      </c>
      <c r="B18" s="6" t="s">
        <v>41</v>
      </c>
      <c r="C18" s="3" t="s">
        <v>26</v>
      </c>
      <c r="D18" s="3">
        <v>700</v>
      </c>
      <c r="E18" s="7"/>
      <c r="F18" s="7"/>
      <c r="G18" s="7"/>
    </row>
    <row r="19" spans="1:7" ht="45" x14ac:dyDescent="0.25">
      <c r="A19" s="6">
        <v>17</v>
      </c>
      <c r="B19" s="5" t="s">
        <v>42</v>
      </c>
      <c r="C19" s="3" t="s">
        <v>26</v>
      </c>
      <c r="D19" s="3">
        <v>400</v>
      </c>
      <c r="E19" s="7"/>
      <c r="F19" s="7"/>
      <c r="G19" s="7"/>
    </row>
    <row r="20" spans="1:7" ht="30" x14ac:dyDescent="0.25">
      <c r="A20" s="6">
        <v>18</v>
      </c>
      <c r="B20" s="5" t="s">
        <v>43</v>
      </c>
      <c r="C20" s="3" t="s">
        <v>26</v>
      </c>
      <c r="D20" s="3">
        <v>500</v>
      </c>
      <c r="E20" s="7"/>
      <c r="F20" s="7"/>
      <c r="G20" s="7"/>
    </row>
    <row r="21" spans="1:7" ht="60" x14ac:dyDescent="0.25">
      <c r="A21" s="6">
        <v>19</v>
      </c>
      <c r="B21" s="5" t="s">
        <v>50</v>
      </c>
      <c r="C21" s="3" t="s">
        <v>26</v>
      </c>
      <c r="D21" s="3">
        <v>300</v>
      </c>
      <c r="E21" s="7"/>
      <c r="F21" s="7"/>
      <c r="G21" s="7"/>
    </row>
    <row r="22" spans="1:7" ht="30" x14ac:dyDescent="0.25">
      <c r="A22" s="6">
        <v>20</v>
      </c>
      <c r="B22" s="5" t="s">
        <v>48</v>
      </c>
      <c r="C22" s="3" t="s">
        <v>26</v>
      </c>
      <c r="D22" s="3">
        <v>15</v>
      </c>
      <c r="E22" s="7"/>
      <c r="F22" s="7"/>
      <c r="G22" s="7"/>
    </row>
    <row r="23" spans="1:7" ht="30" x14ac:dyDescent="0.25">
      <c r="A23" s="6">
        <v>21</v>
      </c>
      <c r="B23" s="5" t="s">
        <v>52</v>
      </c>
      <c r="C23" s="3" t="s">
        <v>26</v>
      </c>
      <c r="D23" s="3">
        <v>15</v>
      </c>
      <c r="E23" s="7"/>
      <c r="F23" s="7"/>
      <c r="G23" s="7"/>
    </row>
    <row r="24" spans="1:7" ht="30" x14ac:dyDescent="0.25">
      <c r="A24" s="6">
        <v>22</v>
      </c>
      <c r="B24" s="5" t="s">
        <v>45</v>
      </c>
      <c r="C24" s="3" t="s">
        <v>26</v>
      </c>
      <c r="D24" s="3">
        <v>40</v>
      </c>
      <c r="E24" s="7"/>
      <c r="F24" s="7"/>
      <c r="G24" s="7"/>
    </row>
    <row r="25" spans="1:7" ht="30" x14ac:dyDescent="0.25">
      <c r="A25" s="6">
        <v>23</v>
      </c>
      <c r="B25" s="5" t="s">
        <v>46</v>
      </c>
      <c r="C25" s="3" t="s">
        <v>26</v>
      </c>
      <c r="D25" s="3">
        <v>60</v>
      </c>
      <c r="E25" s="7"/>
      <c r="F25" s="7"/>
      <c r="G25" s="7"/>
    </row>
    <row r="26" spans="1:7" ht="30" x14ac:dyDescent="0.25">
      <c r="A26" s="6">
        <v>24</v>
      </c>
      <c r="B26" s="5" t="s">
        <v>47</v>
      </c>
      <c r="C26" s="3" t="s">
        <v>26</v>
      </c>
      <c r="D26" s="3">
        <v>60</v>
      </c>
      <c r="E26" s="7"/>
      <c r="F26" s="7"/>
      <c r="G26" s="7"/>
    </row>
    <row r="27" spans="1:7" ht="30" x14ac:dyDescent="0.25">
      <c r="A27" s="6">
        <v>25</v>
      </c>
      <c r="B27" s="5" t="s">
        <v>57</v>
      </c>
      <c r="C27" s="3" t="s">
        <v>26</v>
      </c>
      <c r="D27" s="3">
        <v>3</v>
      </c>
      <c r="E27" s="7"/>
      <c r="F27" s="7"/>
      <c r="G27" s="7"/>
    </row>
    <row r="28" spans="1:7" ht="30" x14ac:dyDescent="0.25">
      <c r="A28" s="6">
        <v>26</v>
      </c>
      <c r="B28" s="5" t="s">
        <v>58</v>
      </c>
      <c r="C28" s="3" t="s">
        <v>26</v>
      </c>
      <c r="D28" s="3">
        <v>3</v>
      </c>
      <c r="E28" s="7"/>
      <c r="F28" s="7"/>
      <c r="G28" s="7"/>
    </row>
    <row r="29" spans="1:7" ht="45" x14ac:dyDescent="0.25">
      <c r="A29" s="6">
        <v>27</v>
      </c>
      <c r="B29" s="5" t="s">
        <v>59</v>
      </c>
      <c r="C29" s="3" t="s">
        <v>26</v>
      </c>
      <c r="D29" s="3">
        <v>3</v>
      </c>
      <c r="E29" s="7"/>
      <c r="F29" s="7"/>
      <c r="G29" s="7"/>
    </row>
    <row r="30" spans="1:7" ht="30" x14ac:dyDescent="0.25">
      <c r="A30" s="6">
        <v>28</v>
      </c>
      <c r="B30" s="5" t="s">
        <v>56</v>
      </c>
      <c r="C30" s="3" t="s">
        <v>26</v>
      </c>
      <c r="D30" s="3">
        <v>30</v>
      </c>
      <c r="E30" s="7"/>
      <c r="F30" s="7"/>
      <c r="G30" s="7"/>
    </row>
    <row r="31" spans="1:7" ht="60" x14ac:dyDescent="0.25">
      <c r="A31" s="6">
        <v>29</v>
      </c>
      <c r="B31" s="5" t="s">
        <v>49</v>
      </c>
      <c r="C31" s="3" t="s">
        <v>26</v>
      </c>
      <c r="D31" s="3">
        <v>100</v>
      </c>
      <c r="E31" s="7"/>
      <c r="F31" s="7"/>
      <c r="G31" s="7"/>
    </row>
    <row r="32" spans="1:7" ht="30" x14ac:dyDescent="0.25">
      <c r="A32" s="6">
        <v>30</v>
      </c>
      <c r="B32" s="5" t="s">
        <v>60</v>
      </c>
      <c r="C32" s="3" t="s">
        <v>26</v>
      </c>
      <c r="D32" s="3">
        <v>3</v>
      </c>
      <c r="E32" s="7"/>
      <c r="F32" s="7"/>
      <c r="G32" s="7"/>
    </row>
    <row r="33" spans="1:7" ht="30" x14ac:dyDescent="0.25">
      <c r="A33" s="6">
        <v>31</v>
      </c>
      <c r="B33" s="5" t="s">
        <v>61</v>
      </c>
      <c r="C33" s="3" t="s">
        <v>26</v>
      </c>
      <c r="D33" s="3">
        <v>280</v>
      </c>
      <c r="E33" s="7"/>
      <c r="F33" s="7"/>
      <c r="G33" s="7"/>
    </row>
    <row r="34" spans="1:7" ht="30" x14ac:dyDescent="0.25">
      <c r="A34" s="6">
        <v>32</v>
      </c>
      <c r="B34" s="5" t="s">
        <v>62</v>
      </c>
      <c r="C34" s="3" t="s">
        <v>26</v>
      </c>
      <c r="D34" s="3">
        <v>180</v>
      </c>
      <c r="E34" s="7"/>
      <c r="F34" s="7"/>
      <c r="G34" s="7"/>
    </row>
    <row r="35" spans="1:7" ht="30" x14ac:dyDescent="0.25">
      <c r="A35" s="6">
        <v>33</v>
      </c>
      <c r="B35" s="5" t="s">
        <v>63</v>
      </c>
      <c r="C35" s="3" t="s">
        <v>26</v>
      </c>
      <c r="D35" s="3">
        <v>180</v>
      </c>
      <c r="E35" s="7"/>
      <c r="F35" s="7"/>
      <c r="G35" s="7"/>
    </row>
    <row r="36" spans="1:7" x14ac:dyDescent="0.25">
      <c r="A36" s="6"/>
      <c r="B36" s="5"/>
      <c r="C36" s="3"/>
      <c r="D36" s="3"/>
      <c r="E36" s="7"/>
      <c r="F36" s="7"/>
      <c r="G36" s="7"/>
    </row>
    <row r="37" spans="1:7" x14ac:dyDescent="0.25">
      <c r="A37" s="10" t="s">
        <v>5</v>
      </c>
      <c r="B37" s="10"/>
      <c r="C37" s="10"/>
      <c r="D37" s="10"/>
      <c r="E37" s="10"/>
      <c r="F37" s="8"/>
      <c r="G37" s="8"/>
    </row>
  </sheetData>
  <mergeCells count="2">
    <mergeCell ref="A1:G1"/>
    <mergeCell ref="A37:E3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WYLICZENIA</vt:lpstr>
      <vt:lpstr>WYLICZENIA 2018</vt:lpstr>
      <vt:lpstr>WYLICZENIA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2019-10-07T09:40:06Z</dcterms:modified>
</cp:coreProperties>
</file>