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Arkusz1!$B$1:$L$15</definedName>
  </definedNames>
  <calcPr calcId="162913"/>
</workbook>
</file>

<file path=xl/calcChain.xml><?xml version="1.0" encoding="utf-8"?>
<calcChain xmlns="http://schemas.openxmlformats.org/spreadsheetml/2006/main">
  <c r="E10" i="1" l="1"/>
  <c r="E11" i="1" s="1"/>
  <c r="G6" i="1" l="1"/>
  <c r="G7" i="1"/>
  <c r="J7" i="1" s="1"/>
  <c r="G8" i="1"/>
  <c r="J8" i="1" s="1"/>
  <c r="G9" i="1"/>
  <c r="J9" i="1" s="1"/>
  <c r="J6" i="1"/>
  <c r="G5" i="1" l="1"/>
  <c r="J5" i="1" l="1"/>
  <c r="L10" i="1" l="1"/>
  <c r="L12" i="1" s="1"/>
  <c r="L11" i="1" l="1"/>
</calcChain>
</file>

<file path=xl/sharedStrings.xml><?xml version="1.0" encoding="utf-8"?>
<sst xmlns="http://schemas.openxmlformats.org/spreadsheetml/2006/main" count="39" uniqueCount="20">
  <si>
    <t>J.m.</t>
  </si>
  <si>
    <t>Cena. jedn.</t>
  </si>
  <si>
    <t>Wartość</t>
  </si>
  <si>
    <t>Suma</t>
  </si>
  <si>
    <t>VAT</t>
  </si>
  <si>
    <t>Wartość Brutto</t>
  </si>
  <si>
    <t>Ściannie i koszenir poboczy, usuwanie krzaków</t>
  </si>
  <si>
    <t>Szacunkowa ilość do wykonania w 2020r</t>
  </si>
  <si>
    <t>Ilość</t>
  </si>
  <si>
    <t>Szacunkowa ilość do wykonania w 2021r</t>
  </si>
  <si>
    <t>Szacunkowa ilość do wykonania w 2022r</t>
  </si>
  <si>
    <t>m3</t>
  </si>
  <si>
    <t>d.06.03.01.</t>
  </si>
  <si>
    <t>Mechaniczne scinanie zawyżonych poboczy o grubości do 15cm, z zaladowaniem na  samochód samowowyładowczy i odwiezienie na skąłdowsiko Wykonawcy.</t>
  </si>
  <si>
    <t>Mechaniczne scinanie zawyżonych poboczy o grubości do 10cm, z zaladowaniem na  samochód samowowyładowczy i odwiezienie na skąłdowsiko Wykonawcy.</t>
  </si>
  <si>
    <t>Poprawa stanu istniejących poboczy z uzupełnieniem i utwardzeniem poboczy kruszywem kamiennym dolomitowym frakcji 0/31,5</t>
  </si>
  <si>
    <t>Przebudowa i remont poboczy w związku z poprawą bezpieczeństwa dróg gminnych</t>
  </si>
  <si>
    <t>m2</t>
  </si>
  <si>
    <t>Mechaniczne scinanie zawyżonych poboczy o grubości powyżej  15cm, z zaladowaniem na  samochód samowowyładowczy i odwiezienie na skąłdowsiko Wykonawcy.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</si>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</sst>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64" fontId="3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2" applyFont="1"/>
    <xf numFmtId="44" fontId="1" fillId="0" borderId="0" xfId="2" applyFont="1" applyBorder="1" applyAlignment="1">
      <alignment horizontal="center" vertical="center" wrapText="1"/>
    </xf>
    <xf numFmtId="0" fontId="1" fillId="0" borderId="0" xfId="0" applyFont="1" applyBorder="1"/>
    <xf numFmtId="44" fontId="1" fillId="2" borderId="0" xfId="2" applyFont="1" applyFill="1"/>
    <xf numFmtId="0" fontId="1" fillId="2" borderId="2" xfId="0" applyFont="1" applyFill="1" applyBorder="1" applyAlignment="1">
      <alignment vertical="center" wrapText="1"/>
    </xf>
    <xf numFmtId="164" fontId="3" fillId="0" borderId="9" xfId="1" applyFont="1" applyBorder="1" applyAlignment="1">
      <alignment horizontal="center" vertical="center" wrapText="1"/>
    </xf>
    <xf numFmtId="44" fontId="1" fillId="0" borderId="10" xfId="2" applyFont="1" applyBorder="1" applyAlignment="1">
      <alignment horizontal="center" vertical="center" wrapText="1"/>
    </xf>
    <xf numFmtId="44" fontId="1" fillId="0" borderId="12" xfId="2" applyFont="1" applyBorder="1" applyAlignment="1">
      <alignment horizontal="center" vertical="center" wrapText="1"/>
    </xf>
    <xf numFmtId="44" fontId="1" fillId="2" borderId="7" xfId="2" applyFont="1" applyFill="1" applyBorder="1" applyAlignment="1">
      <alignment vertical="center" wrapText="1"/>
    </xf>
    <xf numFmtId="44" fontId="1" fillId="2" borderId="15" xfId="2" applyFont="1" applyFill="1" applyBorder="1"/>
    <xf numFmtId="44" fontId="1" fillId="0" borderId="11" xfId="2" applyFont="1" applyBorder="1" applyAlignment="1">
      <alignment horizontal="center" vertical="center" wrapText="1"/>
    </xf>
    <xf numFmtId="44" fontId="1" fillId="0" borderId="13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2" borderId="16" xfId="0" applyFont="1" applyFill="1" applyBorder="1" applyAlignment="1">
      <alignment vertical="center" wrapText="1"/>
    </xf>
    <xf numFmtId="44" fontId="1" fillId="2" borderId="17" xfId="2" applyFont="1" applyFill="1" applyBorder="1" applyAlignment="1">
      <alignment vertical="center" wrapText="1"/>
    </xf>
    <xf numFmtId="44" fontId="3" fillId="0" borderId="1" xfId="2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4" fontId="3" fillId="0" borderId="9" xfId="2" applyFont="1" applyBorder="1" applyAlignment="1">
      <alignment horizontal="center" vertical="center" wrapText="1"/>
    </xf>
    <xf numFmtId="44" fontId="1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44" fontId="3" fillId="0" borderId="18" xfId="2" applyFont="1" applyBorder="1" applyAlignment="1">
      <alignment horizontal="center" vertical="center" wrapText="1"/>
    </xf>
    <xf numFmtId="164" fontId="3" fillId="0" borderId="18" xfId="1" applyFont="1" applyBorder="1" applyAlignment="1">
      <alignment horizontal="center" vertical="center" wrapText="1"/>
    </xf>
    <xf numFmtId="44" fontId="1" fillId="0" borderId="18" xfId="0" applyNumberFormat="1" applyFont="1" applyBorder="1" applyAlignment="1">
      <alignment horizontal="center" vertical="center"/>
    </xf>
    <xf numFmtId="164" fontId="1" fillId="0" borderId="0" xfId="0" applyNumberFormat="1" applyFont="1" applyBorder="1"/>
    <xf numFmtId="44" fontId="1" fillId="0" borderId="0" xfId="0" applyNumberFormat="1" applyFont="1" applyBorder="1"/>
    <xf numFmtId="44" fontId="1" fillId="0" borderId="19" xfId="2" applyFont="1" applyBorder="1" applyAlignment="1">
      <alignment horizontal="center" vertical="center" wrapText="1"/>
    </xf>
    <xf numFmtId="44" fontId="1" fillId="0" borderId="20" xfId="2" applyFont="1" applyBorder="1" applyAlignment="1">
      <alignment horizontal="center" vertical="center" wrapText="1"/>
    </xf>
    <xf numFmtId="44" fontId="1" fillId="2" borderId="21" xfId="2" applyFont="1" applyFill="1" applyBorder="1" applyAlignment="1">
      <alignment vertical="center" wrapText="1"/>
    </xf>
    <xf numFmtId="44" fontId="1" fillId="0" borderId="22" xfId="0" applyNumberFormat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23" xfId="0" applyNumberFormat="1" applyFont="1" applyBorder="1" applyAlignment="1">
      <alignment horizontal="center" vertical="center"/>
    </xf>
    <xf numFmtId="44" fontId="1" fillId="2" borderId="24" xfId="2" applyFont="1" applyFill="1" applyBorder="1" applyAlignment="1">
      <alignment horizontal="center" vertical="center"/>
    </xf>
    <xf numFmtId="44" fontId="1" fillId="2" borderId="26" xfId="2" applyFont="1" applyFill="1" applyBorder="1" applyAlignment="1">
      <alignment horizontal="center" vertical="center"/>
    </xf>
    <xf numFmtId="44" fontId="1" fillId="2" borderId="27" xfId="2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4" fontId="1" fillId="2" borderId="24" xfId="2" applyFont="1" applyFill="1" applyBorder="1" applyAlignment="1">
      <alignment horizontal="center" vertical="center" wrapText="1"/>
    </xf>
    <xf numFmtId="44" fontId="1" fillId="2" borderId="25" xfId="2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BreakPreview" topLeftCell="B1" zoomScale="70" zoomScaleNormal="100" zoomScaleSheetLayoutView="70" workbookViewId="0">
      <selection activeCell="B5" sqref="B5"/>
    </sheetView>
  </sheetViews>
  <sheetFormatPr defaultColWidth="8.85546875" defaultRowHeight="15.75" x14ac:dyDescent="0.25"/>
  <cols>
    <col min="1" max="1" width="18.28515625" style="1" customWidth="1"/>
    <col min="2" max="2" width="34.5703125" style="1" customWidth="1"/>
    <col min="3" max="4" width="21.7109375" style="1" customWidth="1"/>
    <col min="5" max="5" width="16.5703125" style="4" bestFit="1" customWidth="1"/>
    <col min="6" max="9" width="18.42578125" style="1" customWidth="1"/>
    <col min="10" max="10" width="12.28515625" style="1" bestFit="1" customWidth="1"/>
    <col min="11" max="11" width="18.42578125" style="1" customWidth="1"/>
    <col min="12" max="12" width="32.7109375" style="4" customWidth="1"/>
    <col min="13" max="13" width="14.85546875" style="1" bestFit="1" customWidth="1"/>
    <col min="14" max="16384" width="8.85546875" style="1"/>
  </cols>
  <sheetData>
    <row r="1" spans="1:12" x14ac:dyDescent="0.25">
      <c r="B1" s="42" t="s">
        <v>19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6.5" thickBot="1" x14ac:dyDescent="0.3"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2" ht="15.6" customHeight="1" thickBot="1" x14ac:dyDescent="0.3">
      <c r="B3" s="45" t="s">
        <v>6</v>
      </c>
      <c r="C3" s="49" t="s">
        <v>7</v>
      </c>
      <c r="D3" s="50"/>
      <c r="E3" s="50"/>
      <c r="F3" s="51" t="s">
        <v>9</v>
      </c>
      <c r="G3" s="52"/>
      <c r="H3" s="52"/>
      <c r="I3" s="51" t="s">
        <v>10</v>
      </c>
      <c r="J3" s="52"/>
      <c r="K3" s="52"/>
      <c r="L3" s="47" t="s">
        <v>2</v>
      </c>
    </row>
    <row r="4" spans="1:12" ht="15.6" customHeight="1" thickBot="1" x14ac:dyDescent="0.3">
      <c r="B4" s="46"/>
      <c r="C4" s="8" t="s">
        <v>0</v>
      </c>
      <c r="D4" s="7" t="s">
        <v>8</v>
      </c>
      <c r="E4" s="12" t="s">
        <v>1</v>
      </c>
      <c r="F4" s="18" t="s">
        <v>0</v>
      </c>
      <c r="G4" s="13" t="s">
        <v>8</v>
      </c>
      <c r="H4" s="19" t="s">
        <v>1</v>
      </c>
      <c r="I4" s="18" t="s">
        <v>0</v>
      </c>
      <c r="J4" s="13" t="s">
        <v>8</v>
      </c>
      <c r="K4" s="35" t="s">
        <v>1</v>
      </c>
      <c r="L4" s="48"/>
    </row>
    <row r="5" spans="1:12" ht="78.75" x14ac:dyDescent="0.25">
      <c r="A5" s="16"/>
      <c r="B5" s="22" t="s">
        <v>14</v>
      </c>
      <c r="C5" s="23" t="s">
        <v>11</v>
      </c>
      <c r="D5" s="9">
        <v>3500</v>
      </c>
      <c r="E5" s="24"/>
      <c r="F5" s="23" t="s">
        <v>11</v>
      </c>
      <c r="G5" s="9">
        <f>+D5</f>
        <v>3500</v>
      </c>
      <c r="H5" s="24"/>
      <c r="I5" s="23" t="s">
        <v>11</v>
      </c>
      <c r="J5" s="9">
        <f>+G5</f>
        <v>3500</v>
      </c>
      <c r="K5" s="36"/>
      <c r="L5" s="39"/>
    </row>
    <row r="6" spans="1:12" ht="78.75" x14ac:dyDescent="0.25">
      <c r="A6" s="16"/>
      <c r="B6" s="25" t="s">
        <v>13</v>
      </c>
      <c r="C6" s="20" t="s">
        <v>11</v>
      </c>
      <c r="D6" s="2">
        <v>1000</v>
      </c>
      <c r="E6" s="21"/>
      <c r="F6" s="20" t="s">
        <v>11</v>
      </c>
      <c r="G6" s="2">
        <f t="shared" ref="G6:G9" si="0">+D6</f>
        <v>1000</v>
      </c>
      <c r="H6" s="21"/>
      <c r="I6" s="20" t="s">
        <v>11</v>
      </c>
      <c r="J6" s="2">
        <f t="shared" ref="J6:J9" si="1">+G6</f>
        <v>1000</v>
      </c>
      <c r="K6" s="37"/>
      <c r="L6" s="40"/>
    </row>
    <row r="7" spans="1:12" ht="78.75" x14ac:dyDescent="0.25">
      <c r="A7" s="16"/>
      <c r="B7" s="25" t="s">
        <v>18</v>
      </c>
      <c r="C7" s="20" t="s">
        <v>11</v>
      </c>
      <c r="D7" s="2">
        <v>1000</v>
      </c>
      <c r="E7" s="21"/>
      <c r="F7" s="20" t="s">
        <v>11</v>
      </c>
      <c r="G7" s="2">
        <f t="shared" si="0"/>
        <v>1000</v>
      </c>
      <c r="H7" s="21"/>
      <c r="I7" s="20" t="s">
        <v>11</v>
      </c>
      <c r="J7" s="2">
        <f t="shared" si="1"/>
        <v>1000</v>
      </c>
      <c r="K7" s="37"/>
      <c r="L7" s="40"/>
    </row>
    <row r="8" spans="1:12" ht="60" x14ac:dyDescent="0.25">
      <c r="A8" s="16"/>
      <c r="B8" s="26" t="s">
        <v>15</v>
      </c>
      <c r="C8" s="20" t="s">
        <v>17</v>
      </c>
      <c r="D8" s="2">
        <v>300</v>
      </c>
      <c r="E8" s="21"/>
      <c r="F8" s="20" t="s">
        <v>17</v>
      </c>
      <c r="G8" s="2">
        <f t="shared" si="0"/>
        <v>300</v>
      </c>
      <c r="H8" s="21"/>
      <c r="I8" s="20" t="s">
        <v>17</v>
      </c>
      <c r="J8" s="2">
        <f t="shared" si="1"/>
        <v>300</v>
      </c>
      <c r="K8" s="37"/>
      <c r="L8" s="40"/>
    </row>
    <row r="9" spans="1:12" ht="45.75" thickBot="1" x14ac:dyDescent="0.3">
      <c r="A9" s="16"/>
      <c r="B9" s="27" t="s">
        <v>16</v>
      </c>
      <c r="C9" s="28" t="s">
        <v>17</v>
      </c>
      <c r="D9" s="29">
        <v>250</v>
      </c>
      <c r="E9" s="30"/>
      <c r="F9" s="28" t="s">
        <v>17</v>
      </c>
      <c r="G9" s="29">
        <f t="shared" si="0"/>
        <v>250</v>
      </c>
      <c r="H9" s="30"/>
      <c r="I9" s="28" t="s">
        <v>17</v>
      </c>
      <c r="J9" s="29">
        <f t="shared" si="1"/>
        <v>250</v>
      </c>
      <c r="K9" s="38"/>
      <c r="L9" s="41"/>
    </row>
    <row r="10" spans="1:12" x14ac:dyDescent="0.25">
      <c r="B10" s="3" t="s">
        <v>12</v>
      </c>
      <c r="C10" s="3"/>
      <c r="D10" s="3"/>
      <c r="E10" s="17">
        <f>+E5*D5+E6*D6+E7*D7+E8*D8+E9*D9</f>
        <v>0</v>
      </c>
      <c r="F10" s="5"/>
      <c r="G10" s="5"/>
      <c r="H10" s="17"/>
      <c r="I10" s="5"/>
      <c r="J10" s="17"/>
      <c r="K10" s="33" t="s">
        <v>3</v>
      </c>
      <c r="L10" s="34">
        <f>SUM(L5:L9)</f>
        <v>0</v>
      </c>
    </row>
    <row r="11" spans="1:12" x14ac:dyDescent="0.25">
      <c r="B11" s="3"/>
      <c r="C11" s="3"/>
      <c r="D11" s="3"/>
      <c r="E11" s="17">
        <f>+E10*1.23</f>
        <v>0</v>
      </c>
      <c r="F11" s="5"/>
      <c r="G11" s="5"/>
      <c r="H11" s="5"/>
      <c r="I11" s="5"/>
      <c r="J11" s="5"/>
      <c r="K11" s="10" t="s">
        <v>4</v>
      </c>
      <c r="L11" s="14">
        <f>+L12-L10</f>
        <v>0</v>
      </c>
    </row>
    <row r="12" spans="1:12" ht="16.5" thickBot="1" x14ac:dyDescent="0.3">
      <c r="B12" s="3"/>
      <c r="C12" s="3"/>
      <c r="D12" s="3"/>
      <c r="E12" s="1"/>
      <c r="F12" s="5"/>
      <c r="G12" s="5"/>
      <c r="H12" s="5"/>
      <c r="I12" s="5"/>
      <c r="J12" s="5"/>
      <c r="K12" s="11" t="s">
        <v>5</v>
      </c>
      <c r="L12" s="15">
        <f>+L10*1.23</f>
        <v>0</v>
      </c>
    </row>
    <row r="13" spans="1:12" x14ac:dyDescent="0.25">
      <c r="F13" s="31"/>
      <c r="G13" s="32"/>
      <c r="H13" s="6"/>
      <c r="I13" s="6"/>
      <c r="J13" s="6"/>
      <c r="K13" s="6"/>
    </row>
    <row r="14" spans="1:12" x14ac:dyDescent="0.25">
      <c r="F14" s="31"/>
      <c r="G14" s="6"/>
      <c r="H14" s="6"/>
      <c r="I14" s="6"/>
      <c r="J14" s="6"/>
      <c r="K14" s="6"/>
    </row>
    <row r="15" spans="1:12" x14ac:dyDescent="0.25">
      <c r="J15" s="17"/>
    </row>
  </sheetData>
  <mergeCells count="6">
    <mergeCell ref="B1:L2"/>
    <mergeCell ref="B3:B4"/>
    <mergeCell ref="L3:L4"/>
    <mergeCell ref="C3:E3"/>
    <mergeCell ref="F3:H3"/>
    <mergeCell ref="I3:K3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2020-12-22T12:38:36Z</dcterms:modified>
</cp:coreProperties>
</file>