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MI\Desktop\Postępowania\2021\Zalesie Dolne\"/>
    </mc:Choice>
  </mc:AlternateContent>
  <xr:revisionPtr revIDLastSave="0" documentId="13_ncr:1_{D792D413-64FD-4DA8-9AE6-A2FC216FE26B}" xr6:coauthVersionLast="36" xr6:coauthVersionMax="46" xr10:uidLastSave="{00000000-0000-0000-0000-000000000000}"/>
  <bookViews>
    <workbookView xWindow="0" yWindow="0" windowWidth="15300" windowHeight="7185" xr2:uid="{00000000-000D-0000-FFFF-FFFF00000000}"/>
  </bookViews>
  <sheets>
    <sheet name="Kosztory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59" i="1" l="1"/>
  <c r="E58" i="1"/>
  <c r="E51" i="1"/>
  <c r="E52" i="1"/>
  <c r="E53" i="1"/>
  <c r="E54" i="1"/>
  <c r="E55" i="1"/>
  <c r="E56" i="1"/>
  <c r="E50" i="1"/>
  <c r="E45" i="1"/>
  <c r="E46" i="1"/>
  <c r="E48" i="1"/>
  <c r="E41" i="1"/>
  <c r="E42" i="1"/>
  <c r="E43" i="1"/>
  <c r="E44" i="1"/>
  <c r="E33" i="1"/>
  <c r="E34" i="1"/>
  <c r="E35" i="1"/>
  <c r="E36" i="1"/>
  <c r="E37" i="1"/>
  <c r="E38" i="1"/>
  <c r="E39" i="1"/>
  <c r="E40" i="1"/>
  <c r="E26" i="1"/>
  <c r="E27" i="1"/>
  <c r="E28" i="1"/>
  <c r="E29" i="1"/>
  <c r="E30" i="1"/>
  <c r="E31" i="1"/>
  <c r="E32" i="1"/>
  <c r="E20" i="1"/>
  <c r="E21" i="1"/>
  <c r="E22" i="1"/>
  <c r="E23" i="1"/>
  <c r="E24" i="1"/>
  <c r="E25" i="1"/>
  <c r="E13" i="1"/>
  <c r="E14" i="1"/>
  <c r="E15" i="1"/>
  <c r="E16" i="1"/>
  <c r="E17" i="1"/>
  <c r="E18" i="1"/>
  <c r="E19" i="1"/>
  <c r="E7" i="1"/>
  <c r="E10" i="1"/>
  <c r="E11" i="1"/>
  <c r="E12" i="1"/>
</calcChain>
</file>

<file path=xl/sharedStrings.xml><?xml version="1.0" encoding="utf-8"?>
<sst xmlns="http://schemas.openxmlformats.org/spreadsheetml/2006/main" count="323" uniqueCount="233">
  <si>
    <t>Podział kosztorysu na szafki SOK - Zad. 3.2</t>
  </si>
  <si>
    <t>Lp.</t>
  </si>
  <si>
    <t>Podstawa wyceny</t>
  </si>
  <si>
    <t>Opis</t>
  </si>
  <si>
    <t>Jedn. miary</t>
  </si>
  <si>
    <t>Ilość</t>
  </si>
  <si>
    <t>Cena zł</t>
  </si>
  <si>
    <t>Wartość zł (5 x 6)</t>
  </si>
  <si>
    <t>SOK 1</t>
  </si>
  <si>
    <t>Wartość SOK 1</t>
  </si>
  <si>
    <t>SOK 2</t>
  </si>
  <si>
    <t>Wartość SOK 2</t>
  </si>
  <si>
    <t>SOK 3</t>
  </si>
  <si>
    <t>Wartość SOK 3</t>
  </si>
  <si>
    <t>SOK 4</t>
  </si>
  <si>
    <t>Wartość SOK 4</t>
  </si>
  <si>
    <t>SOK 5</t>
  </si>
  <si>
    <t>Wartość SOK 5</t>
  </si>
  <si>
    <t>SOK 6</t>
  </si>
  <si>
    <t>Wartość SOK 6</t>
  </si>
  <si>
    <t>SOK 7</t>
  </si>
  <si>
    <t>Wartość SOK 7</t>
  </si>
  <si>
    <t>SOK 8</t>
  </si>
  <si>
    <t>Wartość SOK 8</t>
  </si>
  <si>
    <t xml:space="preserve">SOK 9 </t>
  </si>
  <si>
    <t>Wartość SOK 9</t>
  </si>
  <si>
    <t>SOK 10</t>
  </si>
  <si>
    <t>Wartość SOK 10</t>
  </si>
  <si>
    <t>SOK 11</t>
  </si>
  <si>
    <t>Wartość SOK 11</t>
  </si>
  <si>
    <t>SOK 12</t>
  </si>
  <si>
    <t>Wartość SOK 12</t>
  </si>
  <si>
    <t>SOK 13</t>
  </si>
  <si>
    <t>Wartość SOK 13</t>
  </si>
  <si>
    <t>SOK 14</t>
  </si>
  <si>
    <t>Wartość SOK 14</t>
  </si>
  <si>
    <t>SOK 15</t>
  </si>
  <si>
    <t>Wartość SOK 15</t>
  </si>
  <si>
    <t>pl. Wolności</t>
  </si>
  <si>
    <t>Wartość pl. Wolności</t>
  </si>
  <si>
    <t>1</t>
  </si>
  <si>
    <t>2</t>
  </si>
  <si>
    <t>3</t>
  </si>
  <si>
    <t>4</t>
  </si>
  <si>
    <t>5</t>
  </si>
  <si>
    <t>6</t>
  </si>
  <si>
    <t>7</t>
  </si>
  <si>
    <t>(8x6)</t>
  </si>
  <si>
    <t>(10x6)</t>
  </si>
  <si>
    <t>(12x6)</t>
  </si>
  <si>
    <t>(14x6)</t>
  </si>
  <si>
    <t>(16x6)</t>
  </si>
  <si>
    <t>(18x6)</t>
  </si>
  <si>
    <t>(20x6)</t>
  </si>
  <si>
    <t>(22x6)</t>
  </si>
  <si>
    <t>(24x6)</t>
  </si>
  <si>
    <t>(26x6)</t>
  </si>
  <si>
    <t>(28x6)</t>
  </si>
  <si>
    <t>(30x6)</t>
  </si>
  <si>
    <t>(32x6)</t>
  </si>
  <si>
    <t>(34x6)</t>
  </si>
  <si>
    <t>(36x6)</t>
  </si>
  <si>
    <t>(38x6)</t>
  </si>
  <si>
    <t>Budowa sieci elektroenergetycznej kablowej do 0.4kV wraz z oświetleniem ulicznym w ramach zadania pn.: Modernizacja oświetlenia ulicznego - projekt budowy oświetlenia w Zalesiu Górnym i Dolnym" - zadanie 4</t>
  </si>
  <si>
    <t>[zł]</t>
  </si>
  <si>
    <t>Budowa oświetlenia</t>
  </si>
  <si>
    <t>1 d.1</t>
  </si>
  <si>
    <t>KNR-W 2-01 0109-07</t>
  </si>
  <si>
    <t>Ręczne obcinanie gałęzi</t>
  </si>
  <si>
    <t>szt</t>
  </si>
  <si>
    <t>2 d.1</t>
  </si>
  <si>
    <t>KNNR 5 072101 z.sz.2.14. 9902-01 STWiOR 5.7</t>
  </si>
  <si>
    <t>Cięcie nawierzchni z mas mineralno-asfaltowych na głębokość 5 cm - roboty obok czynnego pasa jezdni (26-75 poj/h)</t>
  </si>
  <si>
    <t>m</t>
  </si>
  <si>
    <t>3 d.1</t>
  </si>
  <si>
    <t>KNR 2-31 0815-02 z.o.2. 13. 9902-01 STWiOR 5.7</t>
  </si>
  <si>
    <t>Rozebranie chodników, wysepek przystankowych i przejść dla pieszych z płyt betonowych 50x50x7 cm na podsypce piaskowej 26-75 pojazdów na godzinę</t>
  </si>
  <si>
    <t>m2</t>
  </si>
  <si>
    <t>4 d.1</t>
  </si>
  <si>
    <t>KNR 2-31 0805-03 z.o.2. 13. 9902-01 STWiOR 5.7</t>
  </si>
  <si>
    <t>Ręczne rozebranie nawierzchni z kostki kamiennej nieregularnej o wysokości 8 cm na podsypce ce-mentowo-piaskowej 26-75 pojazdów na godzinę</t>
  </si>
  <si>
    <t>5 d.1</t>
  </si>
  <si>
    <t>KNNR 5 070102 STWiOR 5.5</t>
  </si>
  <si>
    <t>Kopanie rowów dla kabli w sposób ręczny w gruncie kat. III</t>
  </si>
  <si>
    <t>m3</t>
  </si>
  <si>
    <t>6 d.1</t>
  </si>
  <si>
    <t>KNNR 5 070105 z.sz.2.14. 9902-02 STWiOR 5.5</t>
  </si>
  <si>
    <t>Kopanie rowów dla kabli w sposób mechaniczny w gruncie kat. III-IV - roboty obok czynnego pasa jezdni (26-130 poj/h)</t>
  </si>
  <si>
    <t>7 d.1</t>
  </si>
  <si>
    <t>KNNR 5 070501 STWiOR 5.8</t>
  </si>
  <si>
    <t>Ułożenie rur osłonowych giętkich fi75</t>
  </si>
  <si>
    <t>8 d.1</t>
  </si>
  <si>
    <t>Ułożenie rur osłonowych sztywnych dwudzielnych fi 83 mm</t>
  </si>
  <si>
    <t>9 d.1</t>
  </si>
  <si>
    <t>KNNR 5 072402 STWiOR 5.8</t>
  </si>
  <si>
    <t>Wykopy pionowe ręczne dla urządzenia przecisko-wego wraz z jego zasypaniem w gruncie nienawod-nionym kat.III-IV</t>
  </si>
  <si>
    <t>10 d.1</t>
  </si>
  <si>
    <t>KNNR 5 072302 STWiOR 5.8</t>
  </si>
  <si>
    <t>Przewierty mechaniczne dla rury o śr.do 125 mm pod obiektami</t>
  </si>
  <si>
    <t>11 d.1</t>
  </si>
  <si>
    <t>KNNR 5 071302 STWiOR 5.6</t>
  </si>
  <si>
    <t>Układanie kabli o masie do 1.0 kg/m w rurach, pustakach lub kanałach zamkniętych - YAKXS 4x25</t>
  </si>
  <si>
    <t>12 d.1</t>
  </si>
  <si>
    <t>KNNR 5 060502 STWiOR 5.4</t>
  </si>
  <si>
    <t>Montaż uziomów poziomych w wykopie o głębokości do 0.6 m; kat.gruntu III</t>
  </si>
  <si>
    <t>13 d.1</t>
  </si>
  <si>
    <t>KNNR 5 090705 STWiOR 5.4</t>
  </si>
  <si>
    <t>Mechaniczne pogrążanie uziomów pionowych prętowych w gruncie kat III</t>
  </si>
  <si>
    <t>14 d.1</t>
  </si>
  <si>
    <t>KNNR 5 06030700 STWiOR 5.4</t>
  </si>
  <si>
    <t>Przewody uziemiające i wyrównawcze w kanałach odkrytych na słupach. Montaż na słupach, bednarka o przekroju do 200 mm2</t>
  </si>
  <si>
    <t>100 m</t>
  </si>
  <si>
    <t>15 d.1</t>
  </si>
  <si>
    <t>KNNR 5 06110100 STWiOR 5.4</t>
  </si>
  <si>
    <t>Łączenie przewodów instalacji odgomowej lub przewodów wyrównawczych. Miejsce wykonania spawu -w wykopie, przewód - bednarka o przekroju do 120 mm2</t>
  </si>
  <si>
    <t>100 szt</t>
  </si>
  <si>
    <t>16 d.1</t>
  </si>
  <si>
    <t>KNNR 5 072610 STWiOR 5.6</t>
  </si>
  <si>
    <t>Zarobienie na sucho końca kabla 5-żyłowego o przekroju żył do 50 mm2 na napięcie do 1 kV o izolacji i powłoce z tworzyw sztucznych</t>
  </si>
  <si>
    <t>szt.</t>
  </si>
  <si>
    <t>17 d.1</t>
  </si>
  <si>
    <t>KNNR 5 070202 STWiOR 5.6</t>
  </si>
  <si>
    <t>Zasypywanie rowów dla kabli wykonanych ręcznie w gruncie kat. III</t>
  </si>
  <si>
    <t>18 d.1</t>
  </si>
  <si>
    <t>KNNR 5 070205 z.sz.2.14. 9902-02 STWiOR 5.6</t>
  </si>
  <si>
    <t>Zasypywanie rowów dla kabli wykonanych mechanicznie w gruncie kat. III-IV - roboty obok czynnego pasa jezdni (26-130 poj/h)</t>
  </si>
  <si>
    <t>19 d.1</t>
  </si>
  <si>
    <t>KNNR55 0902-07 STWiOR 5.4</t>
  </si>
  <si>
    <t>Montaż konstrukcji stalowych i osprzętu linii napowietrznej nn - ogranicznik przepięć</t>
  </si>
  <si>
    <t>20 d.1</t>
  </si>
  <si>
    <t>Montaż konstrukcji stalowych i osprzętu linii napowietrznej nn - zasisk odgałężny dwustronnie przebi-jajacy</t>
  </si>
  <si>
    <t>21 d.1</t>
  </si>
  <si>
    <t>KNNR55 1001-01 STWiOR 5.2</t>
  </si>
  <si>
    <t>Montaż i stawianie słupów oświetleniowych o masie do 100 kg z fundamentem h=6m</t>
  </si>
  <si>
    <t>22 d.1</t>
  </si>
  <si>
    <t>Montaż i stawianie słupów oświetleniowych o masie do 100 kg z fundamentem h=6,5m</t>
  </si>
  <si>
    <t>23 d.1</t>
  </si>
  <si>
    <t>KNNR 5 100201 STWiOR 5.2</t>
  </si>
  <si>
    <t>Montaż wysięgników rurowych o masie do 15 kg na słupie - długość ramienia 0,5m</t>
  </si>
  <si>
    <t>24 d.1</t>
  </si>
  <si>
    <t>Montaż wysięgników rurowych o masie do 15 kg na słupie - długość ramienia 1,0m</t>
  </si>
  <si>
    <t>25 d.1</t>
  </si>
  <si>
    <t>Montaż wysięgników rurowych o masie do 15 kg na słupie - długość ramienia 1,5m</t>
  </si>
  <si>
    <t>26 d.1</t>
  </si>
  <si>
    <t>KNNR 5 100303 STWiOR 5.3</t>
  </si>
  <si>
    <t>Montaż przewodów do opraw oświetleniowych -wciąganie w słupy, rury osłonowe i wysięgniki przy wysokości latarń do 10 m</t>
  </si>
  <si>
    <t>kpl.przew.</t>
  </si>
  <si>
    <t>27 d.1</t>
  </si>
  <si>
    <t>KNNR 5 100402 STWiOR 5.3</t>
  </si>
  <si>
    <t>Montaż opraw oświetlenia zewnętrznego - oprawa drogowa LED 28W</t>
  </si>
  <si>
    <t>28 d.1</t>
  </si>
  <si>
    <t>Montaż opraw oświetlenia zewnętrznego - oprawa drogowa LED 36W</t>
  </si>
  <si>
    <t>29 d.1</t>
  </si>
  <si>
    <t>Montaż opraw oświetlenia zewnętrznego - oprawa drogowa LED 41,5W</t>
  </si>
  <si>
    <t>30 d.1</t>
  </si>
  <si>
    <t>Montaż opraw oświetlenia zewnętrznego - oprawa drogowa LED 53W</t>
  </si>
  <si>
    <t>31 d.1</t>
  </si>
  <si>
    <t>Montaż opraw oświetlenia zewnętrznego - oprawa drogowa LED 62W</t>
  </si>
  <si>
    <t>32 d.1</t>
  </si>
  <si>
    <t>Montaż opraw oświetlenia zewnętrznego - oprawa drogowa LED 78W</t>
  </si>
  <si>
    <t>33 d.1</t>
  </si>
  <si>
    <t>Montaż opraw oświetlenia zewnętrznego - oprawa przejść dla pieszych LED 75W</t>
  </si>
  <si>
    <t>34 d.1</t>
  </si>
  <si>
    <t>KNNR 5 100601 STWiOR 5.3</t>
  </si>
  <si>
    <t>Tablica bezpiecznikowa wnękowa</t>
  </si>
  <si>
    <t>35 d.1</t>
  </si>
  <si>
    <t>KNNR 5 040301 STWiOR 5.10</t>
  </si>
  <si>
    <t>Urządzenia rozdzielcze (zestawy) o masie do 20 kg na fundamencie prefabrykowanym - szafka SOK</t>
  </si>
  <si>
    <t>36 d.1</t>
  </si>
  <si>
    <t>KNNR 5 100501 STWiOR 5.10</t>
  </si>
  <si>
    <t>Montaż rur osłonowych stalowych na słupie -    rura osłonowa odp. na UV fi50 -    uchwyty</t>
  </si>
  <si>
    <t>37 d.1</t>
  </si>
  <si>
    <t>KNR 2-31 0511-03 STWiOR 5.7</t>
  </si>
  <si>
    <t>Przywrócenie terenu do stanu pierwotnego - odtworzenie dla prowadzenia linii kablowej - Nawierzchnie z kostki brukowej betonowej o grubości 8 cm na podsypce cementowo-piaskowej - kostka z demontażu 0,8</t>
  </si>
  <si>
    <t>KNR 2-31 0502-06 z.o.2. 13. 9902-01 STWiOR 5.7</t>
  </si>
  <si>
    <t>Przywrócenie terenu do stanu pierwotnego - odtworzenie dla prowadzenia linii kablowej - Chodniki z płyt betonowych 50x50x7 cm na podsypce piaskowej z wypełnieniem spoin piaskiem 26-75 pojazdów na godzinę - płytki chodnikowe z demontażu 0,8</t>
  </si>
  <si>
    <t>39 d.1</t>
  </si>
  <si>
    <t>KNR 2-31 0504-05 z.o.2. 13. 9902-01 STWiOR 5.7</t>
  </si>
  <si>
    <t>Przywrócenie terenu do stanu pierwotnego - odtworzenie dla prowadzenia linii kablowej - Chodniki z asfaltu lanego na mieszance żwirowej - grubość warstwy 2 cm 26-75 pojazdów na godzinę</t>
  </si>
  <si>
    <t>40 d.1</t>
  </si>
  <si>
    <t>KNNR-W 9 1110-04</t>
  </si>
  <si>
    <t>Malowanie znaków, liter i cyfr o wys. 5-19 cm</t>
  </si>
  <si>
    <t>Pomiary i roboty pozostałe</t>
  </si>
  <si>
    <t>KNNR 5 130102 STWiOR 6.4</t>
  </si>
  <si>
    <t>Sprawdzenie i pomiar 3-fazowego obwodu elektrycznego niskiego napięcia</t>
  </si>
  <si>
    <t>pomiar</t>
  </si>
  <si>
    <t>KNNR 5 130204 STWiOR 6.3</t>
  </si>
  <si>
    <t>Badanie linii kablowej nn - kabel 5-żyłowy</t>
  </si>
  <si>
    <t>odc.</t>
  </si>
  <si>
    <t>KNNR 5 130401 STWiOR 6.3</t>
  </si>
  <si>
    <t>Badania i pomiary instalacji uziemiającej (pierwszy pomiar)</t>
  </si>
  <si>
    <t>44 d.2</t>
  </si>
  <si>
    <t>KNNR 5 130501 STWiOR 6.4</t>
  </si>
  <si>
    <t>Sprawdzenie samoczynnego wyłączania zasilania (pierwsza próba)</t>
  </si>
  <si>
    <t>prób.</t>
  </si>
  <si>
    <t>45 d.2</t>
  </si>
  <si>
    <t>kalk. własna</t>
  </si>
  <si>
    <t>Obsługa geodezyjna</t>
  </si>
  <si>
    <t>46 d.2</t>
  </si>
  <si>
    <t>Zajęcie pasa drogowego</t>
  </si>
  <si>
    <t>47 d.2</t>
  </si>
  <si>
    <t>Nadzory branżowe</t>
  </si>
  <si>
    <t>Demontaż oświetlenia</t>
  </si>
  <si>
    <t>KNNR 9 100206 STWiOR 5.11</t>
  </si>
  <si>
    <t>Demontaż wysięgników rurowych o ciężarze do 30 kg mocowanych na słupie lub ścianie</t>
  </si>
  <si>
    <t>KNNR 9 100503 STWiOR 5.11</t>
  </si>
  <si>
    <t>Demontaż opraw oświetlenia zewnętrznego na trzpieniu słupa lub wysięgniku</t>
  </si>
  <si>
    <t>kpl.</t>
  </si>
  <si>
    <t xml:space="preserve">Wartość kosztorysowa robót bez podatku VAT
</t>
  </si>
  <si>
    <t>Podatek VAT</t>
  </si>
  <si>
    <t>Ogółem wartość kosztorysowa robót</t>
  </si>
  <si>
    <t>Kosztorys ofertowy Zad. 3.2</t>
  </si>
  <si>
    <t>ETAP 1</t>
  </si>
  <si>
    <t>EATP 2</t>
  </si>
  <si>
    <t>ETAP 2</t>
  </si>
  <si>
    <t>ETAP 3</t>
  </si>
  <si>
    <t>EATP 3</t>
  </si>
  <si>
    <t>KNR 2-31 0803-03
STWiOR 5.7</t>
  </si>
  <si>
    <t>KNR 2-31 0803-04
STWiOR 5.7</t>
  </si>
  <si>
    <t>Mechaniczne rozebranie nawierzchni z mieszanek mineralno-bitumicznych - za każdy dalszy 1 cm grubości</t>
  </si>
  <si>
    <t>KNR 2-31 0504-06 z.o.2. 13. 9902-01 STWiOR 5.7</t>
  </si>
  <si>
    <t>Chodniki z asfaltu lanego na mieszance żwirowej - za każdy dalszy 1 cm grubości warstwy</t>
  </si>
  <si>
    <t>38 d.1</t>
  </si>
  <si>
    <t>41 d.1</t>
  </si>
  <si>
    <t>42 d.1</t>
  </si>
  <si>
    <t>43 d.1</t>
  </si>
  <si>
    <t>48 d.2</t>
  </si>
  <si>
    <t>49 d.2</t>
  </si>
  <si>
    <t>50 d.2</t>
  </si>
  <si>
    <t>51 d.2</t>
  </si>
  <si>
    <t>52 d.2</t>
  </si>
  <si>
    <t>53 d.2</t>
  </si>
  <si>
    <t>Mechaniczne rozebranie nawierzchni z mieszanek mineralno-bitumicznych o grubości 4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</si>
</sst>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4" xfId="0" applyBorder="1" applyAlignment="1">
      <alignment horizontal="left" vertical="top"/>
    </xf>
    <xf numFmtId="0" fontId="0" fillId="0" borderId="4" xfId="0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4" xfId="0" applyBorder="1" applyAlignment="1">
      <alignment horizontal="left" wrapText="1"/>
    </xf>
    <xf numFmtId="0" fontId="2" fillId="3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11" xfId="0" applyBorder="1" applyAlignment="1">
      <alignment horizontal="left" vertical="top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right" wrapText="1"/>
    </xf>
    <xf numFmtId="0" fontId="0" fillId="0" borderId="4" xfId="0" applyBorder="1" applyAlignment="1">
      <alignment horizontal="left" vertical="top" wrapText="1"/>
    </xf>
    <xf numFmtId="0" fontId="0" fillId="0" borderId="14" xfId="0" applyBorder="1" applyAlignment="1">
      <alignment horizontal="justify" vertical="top"/>
    </xf>
    <xf numFmtId="0" fontId="0" fillId="0" borderId="14" xfId="0" applyBorder="1" applyAlignment="1">
      <alignment horizontal="left" vertical="top"/>
    </xf>
    <xf numFmtId="0" fontId="0" fillId="0" borderId="14" xfId="0" applyBorder="1" applyAlignment="1">
      <alignment horizontal="right" vertical="top"/>
    </xf>
    <xf numFmtId="2" fontId="0" fillId="3" borderId="15" xfId="0" applyNumberFormat="1" applyFill="1" applyBorder="1"/>
    <xf numFmtId="2" fontId="0" fillId="4" borderId="15" xfId="0" applyNumberFormat="1" applyFill="1" applyBorder="1"/>
    <xf numFmtId="0" fontId="0" fillId="0" borderId="4" xfId="0" applyBorder="1" applyAlignment="1">
      <alignment horizontal="right" vertical="top" wrapText="1"/>
    </xf>
    <xf numFmtId="0" fontId="0" fillId="0" borderId="4" xfId="0" applyBorder="1" applyAlignment="1">
      <alignment horizontal="justify" vertical="top" wrapText="1"/>
    </xf>
    <xf numFmtId="0" fontId="0" fillId="0" borderId="4" xfId="0" applyBorder="1" applyAlignment="1">
      <alignment horizontal="right" vertical="top"/>
    </xf>
    <xf numFmtId="2" fontId="0" fillId="3" borderId="8" xfId="0" applyNumberFormat="1" applyFill="1" applyBorder="1"/>
    <xf numFmtId="2" fontId="0" fillId="4" borderId="8" xfId="0" applyNumberFormat="1" applyFill="1" applyBorder="1"/>
    <xf numFmtId="0" fontId="0" fillId="0" borderId="4" xfId="0" applyBorder="1" applyAlignment="1">
      <alignment horizontal="justify" vertical="top"/>
    </xf>
    <xf numFmtId="0" fontId="0" fillId="0" borderId="4" xfId="0" applyBorder="1" applyAlignment="1">
      <alignment horizontal="left" vertical="top" indent="1"/>
    </xf>
    <xf numFmtId="4" fontId="0" fillId="0" borderId="4" xfId="0" applyNumberFormat="1" applyBorder="1" applyAlignment="1">
      <alignment horizontal="right" vertical="top"/>
    </xf>
    <xf numFmtId="0" fontId="0" fillId="0" borderId="4" xfId="0" applyBorder="1" applyAlignment="1">
      <alignment horizontal="justify" wrapText="1"/>
    </xf>
    <xf numFmtId="0" fontId="0" fillId="0" borderId="11" xfId="0" applyBorder="1" applyAlignment="1">
      <alignment horizontal="justify" vertical="top"/>
    </xf>
    <xf numFmtId="0" fontId="0" fillId="0" borderId="11" xfId="0" applyBorder="1" applyAlignment="1">
      <alignment horizontal="right" vertical="top"/>
    </xf>
    <xf numFmtId="0" fontId="0" fillId="0" borderId="11" xfId="0" applyBorder="1" applyAlignment="1">
      <alignment horizontal="left" vertical="top" indent="1"/>
    </xf>
    <xf numFmtId="2" fontId="0" fillId="3" borderId="13" xfId="0" applyNumberFormat="1" applyFill="1" applyBorder="1"/>
    <xf numFmtId="2" fontId="0" fillId="4" borderId="13" xfId="0" applyNumberFormat="1" applyFill="1" applyBorder="1"/>
    <xf numFmtId="0" fontId="0" fillId="0" borderId="14" xfId="0" applyBorder="1" applyAlignment="1">
      <alignment horizontal="left" vertical="top" wrapText="1"/>
    </xf>
    <xf numFmtId="0" fontId="0" fillId="0" borderId="14" xfId="0" applyBorder="1" applyAlignment="1">
      <alignment horizontal="left" vertical="top" indent="1"/>
    </xf>
    <xf numFmtId="0" fontId="0" fillId="0" borderId="4" xfId="0" applyBorder="1" applyAlignment="1">
      <alignment horizontal="justify"/>
    </xf>
    <xf numFmtId="0" fontId="0" fillId="0" borderId="4" xfId="0" applyBorder="1" applyAlignment="1">
      <alignment horizontal="right" vertical="center"/>
    </xf>
    <xf numFmtId="0" fontId="0" fillId="0" borderId="4" xfId="0" applyBorder="1" applyAlignment="1">
      <alignment horizontal="left" vertical="center" indent="1"/>
    </xf>
    <xf numFmtId="2" fontId="2" fillId="0" borderId="4" xfId="0" applyNumberFormat="1" applyFont="1" applyBorder="1" applyAlignment="1">
      <alignment horizontal="right" vertical="top" wrapText="1"/>
    </xf>
    <xf numFmtId="2" fontId="0" fillId="0" borderId="0" xfId="0" applyNumberFormat="1"/>
    <xf numFmtId="0" fontId="2" fillId="0" borderId="4" xfId="0" applyFont="1" applyBorder="1" applyAlignment="1">
      <alignment horizontal="right" vertical="top" wrapText="1"/>
    </xf>
    <xf numFmtId="2" fontId="0" fillId="0" borderId="14" xfId="0" applyNumberFormat="1" applyBorder="1" applyAlignment="1">
      <alignment horizontal="right" vertical="center"/>
    </xf>
    <xf numFmtId="2" fontId="0" fillId="0" borderId="14" xfId="0" applyNumberFormat="1" applyBorder="1" applyAlignment="1">
      <alignment horizontal="right" vertical="top"/>
    </xf>
    <xf numFmtId="0" fontId="0" fillId="0" borderId="2" xfId="0" applyBorder="1" applyAlignment="1">
      <alignment vertical="top"/>
    </xf>
    <xf numFmtId="0" fontId="0" fillId="0" borderId="2" xfId="0" applyBorder="1" applyAlignment="1"/>
    <xf numFmtId="0" fontId="2" fillId="4" borderId="1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2" fontId="0" fillId="4" borderId="19" xfId="0" applyNumberFormat="1" applyFill="1" applyBorder="1"/>
    <xf numFmtId="2" fontId="0" fillId="4" borderId="17" xfId="0" applyNumberFormat="1" applyFill="1" applyBorder="1"/>
    <xf numFmtId="2" fontId="0" fillId="4" borderId="18" xfId="0" applyNumberFormat="1" applyFill="1" applyBorder="1"/>
    <xf numFmtId="2" fontId="2" fillId="0" borderId="1" xfId="0" applyNumberFormat="1" applyFont="1" applyBorder="1" applyAlignment="1">
      <alignment horizontal="right" vertical="top" wrapText="1"/>
    </xf>
    <xf numFmtId="0" fontId="2" fillId="4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2" fontId="0" fillId="3" borderId="23" xfId="0" applyNumberFormat="1" applyFill="1" applyBorder="1"/>
    <xf numFmtId="2" fontId="0" fillId="4" borderId="24" xfId="0" applyNumberFormat="1" applyFill="1" applyBorder="1"/>
    <xf numFmtId="2" fontId="0" fillId="3" borderId="7" xfId="0" applyNumberFormat="1" applyFill="1" applyBorder="1"/>
    <xf numFmtId="2" fontId="0" fillId="4" borderId="21" xfId="0" applyNumberFormat="1" applyFill="1" applyBorder="1"/>
    <xf numFmtId="2" fontId="0" fillId="3" borderId="12" xfId="0" applyNumberFormat="1" applyFill="1" applyBorder="1"/>
    <xf numFmtId="2" fontId="0" fillId="4" borderId="22" xfId="0" applyNumberFormat="1" applyFill="1" applyBorder="1"/>
    <xf numFmtId="0" fontId="0" fillId="0" borderId="11" xfId="0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1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0" fillId="0" borderId="10" xfId="0" applyBorder="1" applyAlignment="1">
      <alignment horizontal="justify" vertical="top" wrapText="1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vertical="top"/>
    </xf>
    <xf numFmtId="0" fontId="0" fillId="0" borderId="3" xfId="0" applyBorder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" fillId="2" borderId="3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62"/>
  <sheetViews>
    <sheetView tabSelected="1" workbookViewId="0">
      <selection activeCell="C8" sqref="C8"/>
    </sheetView>
  </sheetViews>
  <sheetFormatPr defaultRowHeight="15" x14ac:dyDescent="0.25"/>
  <cols>
    <col min="1" max="1" width="7.28515625" bestFit="1" customWidth="1"/>
    <col min="2" max="2" width="17.28515625" customWidth="1"/>
    <col min="3" max="3" width="48.5703125" customWidth="1"/>
    <col min="4" max="4" width="10.28515625" bestFit="1" customWidth="1"/>
    <col min="5" max="5" width="10" bestFit="1" customWidth="1"/>
    <col min="6" max="6" width="9" bestFit="1" customWidth="1"/>
    <col min="7" max="7" width="10.5703125" bestFit="1" customWidth="1"/>
    <col min="8" max="8" width="0" hidden="1" customWidth="1"/>
    <col min="9" max="9" width="7.5703125" hidden="1" customWidth="1"/>
    <col min="10" max="10" width="9.5703125" hidden="1" customWidth="1"/>
    <col min="11" max="11" width="7.5703125" bestFit="1" customWidth="1"/>
    <col min="12" max="12" width="9.5703125" bestFit="1" customWidth="1"/>
    <col min="13" max="13" width="7.5703125" bestFit="1" customWidth="1"/>
    <col min="14" max="14" width="9.5703125" bestFit="1" customWidth="1"/>
    <col min="15" max="15" width="7.5703125" bestFit="1" customWidth="1"/>
    <col min="16" max="16" width="9.5703125" bestFit="1" customWidth="1"/>
    <col min="17" max="17" width="7.5703125" bestFit="1" customWidth="1"/>
    <col min="18" max="18" width="9.5703125" bestFit="1" customWidth="1"/>
    <col min="19" max="19" width="7.5703125" hidden="1" customWidth="1"/>
    <col min="20" max="20" width="9.5703125" hidden="1" customWidth="1"/>
    <col min="21" max="21" width="6.5703125" bestFit="1" customWidth="1"/>
    <col min="22" max="22" width="9.5703125" bestFit="1" customWidth="1"/>
    <col min="23" max="23" width="7.5703125" bestFit="1" customWidth="1"/>
    <col min="24" max="24" width="9.5703125" bestFit="1" customWidth="1"/>
    <col min="25" max="25" width="7.5703125" bestFit="1" customWidth="1"/>
    <col min="26" max="26" width="9.5703125" bestFit="1" customWidth="1"/>
    <col min="27" max="27" width="7.5703125" bestFit="1" customWidth="1"/>
    <col min="28" max="28" width="9.5703125" bestFit="1" customWidth="1"/>
    <col min="29" max="29" width="7.5703125" bestFit="1" customWidth="1"/>
    <col min="30" max="30" width="9.5703125" bestFit="1" customWidth="1"/>
    <col min="31" max="31" width="7.5703125" bestFit="1" customWidth="1"/>
    <col min="32" max="32" width="9.5703125" bestFit="1" customWidth="1"/>
    <col min="33" max="33" width="7.5703125" bestFit="1" customWidth="1"/>
    <col min="34" max="34" width="9.5703125" bestFit="1" customWidth="1"/>
    <col min="35" max="35" width="7.5703125" bestFit="1" customWidth="1"/>
    <col min="36" max="36" width="9.5703125" bestFit="1" customWidth="1"/>
    <col min="37" max="37" width="7.5703125" bestFit="1" customWidth="1"/>
    <col min="38" max="38" width="9.5703125" bestFit="1" customWidth="1"/>
    <col min="39" max="39" width="12.140625" bestFit="1" customWidth="1"/>
    <col min="40" max="40" width="8.7109375" bestFit="1" customWidth="1"/>
  </cols>
  <sheetData>
    <row r="1" spans="1:40" ht="24" thickBot="1" x14ac:dyDescent="0.4">
      <c r="A1" s="67" t="s">
        <v>211</v>
      </c>
      <c r="B1" s="68"/>
      <c r="C1" s="68"/>
      <c r="D1" s="68"/>
      <c r="E1" s="68"/>
      <c r="F1" s="68"/>
      <c r="G1" s="82"/>
      <c r="I1" s="67" t="s">
        <v>0</v>
      </c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82"/>
      <c r="AE1" s="67"/>
      <c r="AF1" s="68"/>
      <c r="AG1" s="68"/>
      <c r="AH1" s="68"/>
      <c r="AI1" s="68"/>
      <c r="AJ1" s="68"/>
      <c r="AK1" s="68"/>
      <c r="AL1" s="68"/>
      <c r="AM1" s="68"/>
      <c r="AN1" s="68"/>
    </row>
    <row r="2" spans="1:40" ht="51.75" thickBot="1" x14ac:dyDescent="0.3">
      <c r="A2" s="1" t="s">
        <v>1</v>
      </c>
      <c r="B2" s="2" t="s">
        <v>2</v>
      </c>
      <c r="C2" s="3" t="s">
        <v>3</v>
      </c>
      <c r="D2" s="2" t="s">
        <v>4</v>
      </c>
      <c r="E2" s="3" t="s">
        <v>5</v>
      </c>
      <c r="F2" s="2" t="s">
        <v>6</v>
      </c>
      <c r="G2" s="4" t="s">
        <v>7</v>
      </c>
      <c r="I2" s="5" t="s">
        <v>8</v>
      </c>
      <c r="J2" s="49" t="s">
        <v>9</v>
      </c>
      <c r="K2" s="5" t="s">
        <v>10</v>
      </c>
      <c r="L2" s="6" t="s">
        <v>11</v>
      </c>
      <c r="M2" s="7" t="s">
        <v>12</v>
      </c>
      <c r="N2" s="6" t="s">
        <v>13</v>
      </c>
      <c r="O2" s="7" t="s">
        <v>14</v>
      </c>
      <c r="P2" s="56" t="s">
        <v>15</v>
      </c>
      <c r="Q2" s="5" t="s">
        <v>16</v>
      </c>
      <c r="R2" s="6" t="s">
        <v>17</v>
      </c>
      <c r="S2" s="7" t="s">
        <v>18</v>
      </c>
      <c r="T2" s="6" t="s">
        <v>19</v>
      </c>
      <c r="U2" s="7" t="s">
        <v>20</v>
      </c>
      <c r="V2" s="6" t="s">
        <v>21</v>
      </c>
      <c r="W2" s="7" t="s">
        <v>22</v>
      </c>
      <c r="X2" s="6" t="s">
        <v>23</v>
      </c>
      <c r="Y2" s="7" t="s">
        <v>24</v>
      </c>
      <c r="Z2" s="56" t="s">
        <v>25</v>
      </c>
      <c r="AA2" s="5" t="s">
        <v>26</v>
      </c>
      <c r="AB2" s="6" t="s">
        <v>27</v>
      </c>
      <c r="AC2" s="7" t="s">
        <v>28</v>
      </c>
      <c r="AD2" s="6" t="s">
        <v>29</v>
      </c>
      <c r="AE2" s="7" t="s">
        <v>30</v>
      </c>
      <c r="AF2" s="6" t="s">
        <v>31</v>
      </c>
      <c r="AG2" s="7" t="s">
        <v>32</v>
      </c>
      <c r="AH2" s="6" t="s">
        <v>33</v>
      </c>
      <c r="AI2" s="7" t="s">
        <v>34</v>
      </c>
      <c r="AJ2" s="6" t="s">
        <v>35</v>
      </c>
      <c r="AK2" s="7" t="s">
        <v>36</v>
      </c>
      <c r="AL2" s="6" t="s">
        <v>37</v>
      </c>
      <c r="AM2" s="7" t="s">
        <v>38</v>
      </c>
      <c r="AN2" s="56" t="s">
        <v>39</v>
      </c>
    </row>
    <row r="3" spans="1:40" ht="15.75" thickBot="1" x14ac:dyDescent="0.3">
      <c r="A3" s="8" t="s">
        <v>40</v>
      </c>
      <c r="B3" s="9" t="s">
        <v>41</v>
      </c>
      <c r="C3" s="3" t="s">
        <v>42</v>
      </c>
      <c r="D3" s="3" t="s">
        <v>43</v>
      </c>
      <c r="E3" s="3" t="s">
        <v>44</v>
      </c>
      <c r="F3" s="9" t="s">
        <v>45</v>
      </c>
      <c r="G3" s="3" t="s">
        <v>46</v>
      </c>
      <c r="I3" s="10">
        <v>8</v>
      </c>
      <c r="J3" s="50" t="s">
        <v>47</v>
      </c>
      <c r="K3" s="10">
        <v>10</v>
      </c>
      <c r="L3" s="11" t="s">
        <v>48</v>
      </c>
      <c r="M3" s="11">
        <v>12</v>
      </c>
      <c r="N3" s="11" t="s">
        <v>49</v>
      </c>
      <c r="O3" s="11">
        <v>14</v>
      </c>
      <c r="P3" s="57" t="s">
        <v>50</v>
      </c>
      <c r="Q3" s="10">
        <v>16</v>
      </c>
      <c r="R3" s="11" t="s">
        <v>51</v>
      </c>
      <c r="S3" s="11">
        <v>18</v>
      </c>
      <c r="T3" s="11" t="s">
        <v>52</v>
      </c>
      <c r="U3" s="11">
        <v>20</v>
      </c>
      <c r="V3" s="11" t="s">
        <v>53</v>
      </c>
      <c r="W3" s="11">
        <v>22</v>
      </c>
      <c r="X3" s="11" t="s">
        <v>54</v>
      </c>
      <c r="Y3" s="11">
        <v>24</v>
      </c>
      <c r="Z3" s="57" t="s">
        <v>55</v>
      </c>
      <c r="AA3" s="10">
        <v>26</v>
      </c>
      <c r="AB3" s="11" t="s">
        <v>56</v>
      </c>
      <c r="AC3" s="11">
        <v>28</v>
      </c>
      <c r="AD3" s="11" t="s">
        <v>57</v>
      </c>
      <c r="AE3" s="11">
        <v>30</v>
      </c>
      <c r="AF3" s="11" t="s">
        <v>58</v>
      </c>
      <c r="AG3" s="11">
        <v>32</v>
      </c>
      <c r="AH3" s="11" t="s">
        <v>59</v>
      </c>
      <c r="AI3" s="11">
        <v>34</v>
      </c>
      <c r="AJ3" s="11" t="s">
        <v>60</v>
      </c>
      <c r="AK3" s="11">
        <v>36</v>
      </c>
      <c r="AL3" s="11" t="s">
        <v>61</v>
      </c>
      <c r="AM3" s="11">
        <v>38</v>
      </c>
      <c r="AN3" s="57" t="s">
        <v>62</v>
      </c>
    </row>
    <row r="4" spans="1:40" ht="15.75" thickBot="1" x14ac:dyDescent="0.3">
      <c r="A4" s="69" t="s">
        <v>63</v>
      </c>
      <c r="B4" s="70"/>
      <c r="C4" s="71"/>
      <c r="D4" s="71"/>
      <c r="E4" s="71"/>
      <c r="F4" s="72"/>
      <c r="G4" s="12"/>
      <c r="I4" s="13" t="s">
        <v>5</v>
      </c>
      <c r="J4" s="51" t="s">
        <v>64</v>
      </c>
      <c r="K4" s="13" t="s">
        <v>5</v>
      </c>
      <c r="L4" s="14" t="s">
        <v>64</v>
      </c>
      <c r="M4" s="14" t="s">
        <v>5</v>
      </c>
      <c r="N4" s="14" t="s">
        <v>64</v>
      </c>
      <c r="O4" s="14" t="s">
        <v>5</v>
      </c>
      <c r="P4" s="58" t="s">
        <v>64</v>
      </c>
      <c r="Q4" s="13" t="s">
        <v>5</v>
      </c>
      <c r="R4" s="14" t="s">
        <v>64</v>
      </c>
      <c r="S4" s="14" t="s">
        <v>5</v>
      </c>
      <c r="T4" s="14" t="s">
        <v>64</v>
      </c>
      <c r="U4" s="14" t="s">
        <v>5</v>
      </c>
      <c r="V4" s="14" t="s">
        <v>64</v>
      </c>
      <c r="W4" s="14" t="s">
        <v>5</v>
      </c>
      <c r="X4" s="14" t="s">
        <v>64</v>
      </c>
      <c r="Y4" s="14" t="s">
        <v>5</v>
      </c>
      <c r="Z4" s="58" t="s">
        <v>64</v>
      </c>
      <c r="AA4" s="13" t="s">
        <v>5</v>
      </c>
      <c r="AB4" s="14" t="s">
        <v>64</v>
      </c>
      <c r="AC4" s="14" t="s">
        <v>5</v>
      </c>
      <c r="AD4" s="14" t="s">
        <v>64</v>
      </c>
      <c r="AE4" s="14" t="s">
        <v>5</v>
      </c>
      <c r="AF4" s="14" t="s">
        <v>64</v>
      </c>
      <c r="AG4" s="14" t="s">
        <v>5</v>
      </c>
      <c r="AH4" s="14" t="s">
        <v>64</v>
      </c>
      <c r="AI4" s="14" t="s">
        <v>5</v>
      </c>
      <c r="AJ4" s="14" t="s">
        <v>64</v>
      </c>
      <c r="AK4" s="14" t="s">
        <v>5</v>
      </c>
      <c r="AL4" s="14" t="s">
        <v>64</v>
      </c>
      <c r="AM4" s="14" t="s">
        <v>5</v>
      </c>
      <c r="AN4" s="58" t="s">
        <v>64</v>
      </c>
    </row>
    <row r="5" spans="1:40" ht="15.75" thickBot="1" x14ac:dyDescent="0.3">
      <c r="A5" s="15" t="s">
        <v>40</v>
      </c>
      <c r="B5" s="1"/>
      <c r="C5" s="73" t="s">
        <v>65</v>
      </c>
      <c r="D5" s="74"/>
      <c r="E5" s="74"/>
      <c r="F5" s="74"/>
      <c r="G5" s="74"/>
      <c r="H5" s="47"/>
      <c r="I5" s="47"/>
      <c r="J5" s="47"/>
      <c r="K5" s="73" t="s">
        <v>212</v>
      </c>
      <c r="L5" s="74"/>
      <c r="M5" s="74"/>
      <c r="N5" s="74"/>
      <c r="O5" s="74"/>
      <c r="P5" s="77"/>
      <c r="Q5" s="73" t="s">
        <v>214</v>
      </c>
      <c r="R5" s="74"/>
      <c r="S5" s="74"/>
      <c r="T5" s="74"/>
      <c r="U5" s="74"/>
      <c r="V5" s="74"/>
      <c r="W5" s="74"/>
      <c r="X5" s="74"/>
      <c r="Y5" s="74"/>
      <c r="Z5" s="77"/>
      <c r="AA5" s="73" t="s">
        <v>215</v>
      </c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7"/>
    </row>
    <row r="6" spans="1:40" ht="30.75" thickBot="1" x14ac:dyDescent="0.3">
      <c r="A6" s="16" t="s">
        <v>66</v>
      </c>
      <c r="B6" s="17" t="s">
        <v>67</v>
      </c>
      <c r="C6" s="18" t="s">
        <v>68</v>
      </c>
      <c r="D6" s="19" t="s">
        <v>69</v>
      </c>
      <c r="E6" s="45">
        <f>SUM(I6:AN6)</f>
        <v>52</v>
      </c>
      <c r="F6" s="20"/>
      <c r="G6" s="20"/>
      <c r="I6" s="21"/>
      <c r="J6" s="52"/>
      <c r="K6" s="59">
        <v>4</v>
      </c>
      <c r="L6" s="22"/>
      <c r="M6" s="21">
        <v>4</v>
      </c>
      <c r="N6" s="22"/>
      <c r="O6" s="21">
        <v>4</v>
      </c>
      <c r="P6" s="60"/>
      <c r="Q6" s="59">
        <v>4</v>
      </c>
      <c r="R6" s="22"/>
      <c r="S6" s="21"/>
      <c r="T6" s="22"/>
      <c r="U6" s="21">
        <v>4</v>
      </c>
      <c r="V6" s="22"/>
      <c r="W6" s="21">
        <v>4</v>
      </c>
      <c r="X6" s="22"/>
      <c r="Y6" s="21">
        <v>4</v>
      </c>
      <c r="Z6" s="60"/>
      <c r="AA6" s="59">
        <v>4</v>
      </c>
      <c r="AB6" s="22"/>
      <c r="AC6" s="21">
        <v>4</v>
      </c>
      <c r="AD6" s="22"/>
      <c r="AE6" s="21">
        <v>4</v>
      </c>
      <c r="AF6" s="22"/>
      <c r="AG6" s="21">
        <v>4</v>
      </c>
      <c r="AH6" s="22"/>
      <c r="AI6" s="21">
        <v>4</v>
      </c>
      <c r="AJ6" s="22"/>
      <c r="AK6" s="21">
        <v>4</v>
      </c>
      <c r="AL6" s="22"/>
      <c r="AM6" s="21">
        <v>0</v>
      </c>
      <c r="AN6" s="60"/>
    </row>
    <row r="7" spans="1:40" ht="45.75" thickBot="1" x14ac:dyDescent="0.3">
      <c r="A7" s="23" t="s">
        <v>70</v>
      </c>
      <c r="B7" s="4" t="s">
        <v>71</v>
      </c>
      <c r="C7" s="24" t="s">
        <v>72</v>
      </c>
      <c r="D7" s="1" t="s">
        <v>73</v>
      </c>
      <c r="E7" s="45">
        <f t="shared" ref="E7:E48" si="0">SUM(I7:AN7)</f>
        <v>6793.7667082516482</v>
      </c>
      <c r="F7" s="25"/>
      <c r="G7" s="25"/>
      <c r="I7" s="26"/>
      <c r="J7" s="53"/>
      <c r="K7" s="61">
        <v>806.55409018000364</v>
      </c>
      <c r="L7" s="27"/>
      <c r="M7" s="26">
        <v>677.4906433790768</v>
      </c>
      <c r="N7" s="27"/>
      <c r="O7" s="26">
        <v>829.8520762787382</v>
      </c>
      <c r="P7" s="62"/>
      <c r="Q7" s="61">
        <v>349.46979148101946</v>
      </c>
      <c r="R7" s="27"/>
      <c r="S7" s="26"/>
      <c r="T7" s="27"/>
      <c r="U7" s="26">
        <v>230.02138656211017</v>
      </c>
      <c r="V7" s="27"/>
      <c r="W7" s="26">
        <v>418.99394047406884</v>
      </c>
      <c r="X7" s="27"/>
      <c r="Y7" s="26">
        <v>872.38014614150779</v>
      </c>
      <c r="Z7" s="62"/>
      <c r="AA7" s="61">
        <v>370.17911245767243</v>
      </c>
      <c r="AB7" s="27"/>
      <c r="AC7" s="26">
        <v>428.6089823560863</v>
      </c>
      <c r="AD7" s="27"/>
      <c r="AE7" s="26">
        <v>523.64997326679736</v>
      </c>
      <c r="AF7" s="27"/>
      <c r="AG7" s="26">
        <v>603.8985920513278</v>
      </c>
      <c r="AH7" s="27"/>
      <c r="AI7" s="26">
        <v>305.83229370878632</v>
      </c>
      <c r="AJ7" s="27"/>
      <c r="AK7" s="26">
        <v>376.83567991445375</v>
      </c>
      <c r="AL7" s="27"/>
      <c r="AM7" s="26">
        <v>0</v>
      </c>
      <c r="AN7" s="62"/>
    </row>
    <row r="8" spans="1:40" ht="30.75" thickBot="1" x14ac:dyDescent="0.3">
      <c r="A8" s="23" t="s">
        <v>74</v>
      </c>
      <c r="B8" s="66" t="s">
        <v>217</v>
      </c>
      <c r="C8" s="24" t="s">
        <v>232</v>
      </c>
      <c r="D8" s="1" t="s">
        <v>77</v>
      </c>
      <c r="E8" s="45">
        <v>1698.441677062912</v>
      </c>
      <c r="F8" s="25"/>
      <c r="G8" s="25"/>
      <c r="I8" s="26"/>
      <c r="J8" s="53"/>
      <c r="K8" s="61">
        <v>201.63852254500091</v>
      </c>
      <c r="L8" s="27"/>
      <c r="M8" s="26">
        <v>169.3726608447692</v>
      </c>
      <c r="N8" s="27"/>
      <c r="O8" s="26">
        <v>207.46301906968455</v>
      </c>
      <c r="P8" s="62"/>
      <c r="Q8" s="61">
        <v>87.367447870254864</v>
      </c>
      <c r="R8" s="27"/>
      <c r="S8" s="26"/>
      <c r="T8" s="27"/>
      <c r="U8" s="26">
        <v>57.505346640527542</v>
      </c>
      <c r="V8" s="27"/>
      <c r="W8" s="26">
        <v>104.74848511851721</v>
      </c>
      <c r="X8" s="27"/>
      <c r="Y8" s="26">
        <v>218.09503653537695</v>
      </c>
      <c r="Z8" s="62"/>
      <c r="AA8" s="61">
        <v>92.544778114418108</v>
      </c>
      <c r="AB8" s="27"/>
      <c r="AC8" s="26">
        <v>107.15224558902158</v>
      </c>
      <c r="AD8" s="27"/>
      <c r="AE8" s="26">
        <v>130.91249331669934</v>
      </c>
      <c r="AF8" s="27"/>
      <c r="AG8" s="26">
        <v>150.97464801283195</v>
      </c>
      <c r="AH8" s="27"/>
      <c r="AI8" s="26">
        <v>76.458073427196581</v>
      </c>
      <c r="AJ8" s="27"/>
      <c r="AK8" s="26">
        <v>94.208919978613437</v>
      </c>
      <c r="AL8" s="27"/>
      <c r="AM8" s="26">
        <v>0</v>
      </c>
      <c r="AN8" s="62"/>
    </row>
    <row r="9" spans="1:40" ht="45.75" thickBot="1" x14ac:dyDescent="0.3">
      <c r="A9" s="23" t="s">
        <v>78</v>
      </c>
      <c r="B9" s="66" t="s">
        <v>218</v>
      </c>
      <c r="C9" s="24" t="s">
        <v>219</v>
      </c>
      <c r="D9" s="1" t="s">
        <v>77</v>
      </c>
      <c r="E9" s="45">
        <v>3396.8833541258241</v>
      </c>
      <c r="F9" s="25"/>
      <c r="G9" s="25"/>
      <c r="I9" s="26"/>
      <c r="J9" s="53"/>
      <c r="K9" s="61">
        <v>403.27704509000182</v>
      </c>
      <c r="L9" s="27"/>
      <c r="M9" s="26">
        <v>338.7453216895384</v>
      </c>
      <c r="N9" s="27"/>
      <c r="O9" s="26">
        <v>414.9260381393691</v>
      </c>
      <c r="P9" s="62"/>
      <c r="Q9" s="61">
        <v>174.73489574050973</v>
      </c>
      <c r="R9" s="27"/>
      <c r="S9" s="26"/>
      <c r="T9" s="27"/>
      <c r="U9" s="26">
        <v>115.01069328105508</v>
      </c>
      <c r="V9" s="27"/>
      <c r="W9" s="26">
        <v>209.49697023703442</v>
      </c>
      <c r="X9" s="27"/>
      <c r="Y9" s="26">
        <v>436.1900730707539</v>
      </c>
      <c r="Z9" s="62"/>
      <c r="AA9" s="61">
        <v>185.08955622883622</v>
      </c>
      <c r="AB9" s="27"/>
      <c r="AC9" s="26">
        <v>214.30449117804315</v>
      </c>
      <c r="AD9" s="27"/>
      <c r="AE9" s="26">
        <v>261.82498663339868</v>
      </c>
      <c r="AF9" s="27"/>
      <c r="AG9" s="26">
        <v>301.9492960256639</v>
      </c>
      <c r="AH9" s="27"/>
      <c r="AI9" s="26">
        <v>152.91614685439316</v>
      </c>
      <c r="AJ9" s="27"/>
      <c r="AK9" s="26">
        <v>188.41783995722687</v>
      </c>
      <c r="AL9" s="27"/>
      <c r="AM9" s="26">
        <v>0</v>
      </c>
      <c r="AN9" s="62"/>
    </row>
    <row r="10" spans="1:40" ht="45.75" thickBot="1" x14ac:dyDescent="0.3">
      <c r="A10" s="23" t="s">
        <v>81</v>
      </c>
      <c r="B10" s="4" t="s">
        <v>75</v>
      </c>
      <c r="C10" s="17" t="s">
        <v>76</v>
      </c>
      <c r="D10" s="1" t="s">
        <v>77</v>
      </c>
      <c r="E10" s="45">
        <f t="shared" si="0"/>
        <v>2210.0204954553556</v>
      </c>
      <c r="F10" s="25"/>
      <c r="G10" s="25"/>
      <c r="I10" s="26"/>
      <c r="J10" s="53"/>
      <c r="K10" s="61">
        <v>262.37301728747104</v>
      </c>
      <c r="L10" s="27"/>
      <c r="M10" s="26">
        <v>220.38852254500091</v>
      </c>
      <c r="N10" s="27"/>
      <c r="O10" s="26">
        <v>269.95188023525219</v>
      </c>
      <c r="P10" s="62"/>
      <c r="Q10" s="61">
        <v>113.68294421671716</v>
      </c>
      <c r="R10" s="27"/>
      <c r="S10" s="26"/>
      <c r="T10" s="27"/>
      <c r="U10" s="26">
        <v>74.826234182855103</v>
      </c>
      <c r="V10" s="27"/>
      <c r="W10" s="26">
        <v>136.29923364819106</v>
      </c>
      <c r="X10" s="27"/>
      <c r="Y10" s="26">
        <v>283.78631260024952</v>
      </c>
      <c r="Z10" s="62"/>
      <c r="AA10" s="61">
        <v>120.41971128141152</v>
      </c>
      <c r="AB10" s="27"/>
      <c r="AC10" s="26">
        <v>139.42701835679915</v>
      </c>
      <c r="AD10" s="27"/>
      <c r="AE10" s="26">
        <v>170.34396720727145</v>
      </c>
      <c r="AF10" s="27"/>
      <c r="AG10" s="26">
        <v>196.44893958296205</v>
      </c>
      <c r="AH10" s="27"/>
      <c r="AI10" s="26">
        <v>99.487613616111219</v>
      </c>
      <c r="AJ10" s="27"/>
      <c r="AK10" s="26">
        <v>122.58510069506328</v>
      </c>
      <c r="AL10" s="27"/>
      <c r="AM10" s="26">
        <v>0</v>
      </c>
      <c r="AN10" s="62"/>
    </row>
    <row r="11" spans="1:40" ht="45.75" thickBot="1" x14ac:dyDescent="0.3">
      <c r="A11" s="23" t="s">
        <v>85</v>
      </c>
      <c r="B11" s="4" t="s">
        <v>79</v>
      </c>
      <c r="C11" s="17" t="s">
        <v>80</v>
      </c>
      <c r="D11" s="1" t="s">
        <v>77</v>
      </c>
      <c r="E11" s="45">
        <f t="shared" si="0"/>
        <v>4575.5609517020139</v>
      </c>
      <c r="F11" s="25"/>
      <c r="G11" s="25"/>
      <c r="I11" s="26"/>
      <c r="J11" s="53"/>
      <c r="K11" s="61">
        <v>543.20932097665298</v>
      </c>
      <c r="L11" s="27"/>
      <c r="M11" s="26">
        <v>456.28586704687223</v>
      </c>
      <c r="N11" s="27"/>
      <c r="O11" s="26">
        <v>558.90037426483696</v>
      </c>
      <c r="P11" s="62"/>
      <c r="Q11" s="61">
        <v>235.36579932275887</v>
      </c>
      <c r="R11" s="27"/>
      <c r="S11" s="26"/>
      <c r="T11" s="27"/>
      <c r="U11" s="26">
        <v>154.9180181785778</v>
      </c>
      <c r="V11" s="27"/>
      <c r="W11" s="26">
        <v>282.18989484940295</v>
      </c>
      <c r="X11" s="27"/>
      <c r="Y11" s="26">
        <v>587.54277312422028</v>
      </c>
      <c r="Z11" s="62"/>
      <c r="AA11" s="61">
        <v>249.31340224558903</v>
      </c>
      <c r="AB11" s="27"/>
      <c r="AC11" s="26">
        <v>288.66556763500267</v>
      </c>
      <c r="AD11" s="27"/>
      <c r="AE11" s="26">
        <v>352.67510247727677</v>
      </c>
      <c r="AF11" s="27"/>
      <c r="AG11" s="26">
        <v>406.72206380324366</v>
      </c>
      <c r="AH11" s="27"/>
      <c r="AI11" s="26">
        <v>205.97620744965246</v>
      </c>
      <c r="AJ11" s="27"/>
      <c r="AK11" s="26">
        <v>253.7965603279273</v>
      </c>
      <c r="AL11" s="27"/>
      <c r="AM11" s="26">
        <v>0</v>
      </c>
      <c r="AN11" s="62"/>
    </row>
    <row r="12" spans="1:40" ht="30.75" thickBot="1" x14ac:dyDescent="0.3">
      <c r="A12" s="23" t="s">
        <v>88</v>
      </c>
      <c r="B12" s="17" t="s">
        <v>82</v>
      </c>
      <c r="C12" s="24" t="s">
        <v>83</v>
      </c>
      <c r="D12" s="1" t="s">
        <v>84</v>
      </c>
      <c r="E12" s="45">
        <f t="shared" si="0"/>
        <v>2056.9561129923363</v>
      </c>
      <c r="F12" s="25"/>
      <c r="G12" s="25"/>
      <c r="I12" s="26"/>
      <c r="J12" s="53"/>
      <c r="K12" s="61">
        <v>244.20125646052398</v>
      </c>
      <c r="L12" s="27"/>
      <c r="M12" s="26">
        <v>205.12457672429156</v>
      </c>
      <c r="N12" s="27"/>
      <c r="O12" s="26">
        <v>251.25521297451434</v>
      </c>
      <c r="P12" s="62"/>
      <c r="Q12" s="61">
        <v>105.80934770985564</v>
      </c>
      <c r="R12" s="27"/>
      <c r="S12" s="26"/>
      <c r="T12" s="27"/>
      <c r="U12" s="26">
        <v>69.643824630190693</v>
      </c>
      <c r="V12" s="27"/>
      <c r="W12" s="26">
        <v>126.85924968811264</v>
      </c>
      <c r="X12" s="27"/>
      <c r="Y12" s="26">
        <v>264.13148280163966</v>
      </c>
      <c r="Z12" s="62"/>
      <c r="AA12" s="61">
        <v>112.07953127784708</v>
      </c>
      <c r="AB12" s="27"/>
      <c r="AC12" s="26">
        <v>129.77040634468008</v>
      </c>
      <c r="AD12" s="27"/>
      <c r="AE12" s="26">
        <v>158.54607021921225</v>
      </c>
      <c r="AF12" s="27"/>
      <c r="AG12" s="26">
        <v>182.84303154517912</v>
      </c>
      <c r="AH12" s="27"/>
      <c r="AI12" s="26">
        <v>92.597175191587951</v>
      </c>
      <c r="AJ12" s="27"/>
      <c r="AK12" s="26">
        <v>114.09494742470147</v>
      </c>
      <c r="AL12" s="27"/>
      <c r="AM12" s="26">
        <v>0</v>
      </c>
      <c r="AN12" s="62"/>
    </row>
    <row r="13" spans="1:40" ht="45.75" thickBot="1" x14ac:dyDescent="0.3">
      <c r="A13" s="23" t="s">
        <v>91</v>
      </c>
      <c r="B13" s="4" t="s">
        <v>86</v>
      </c>
      <c r="C13" s="17" t="s">
        <v>87</v>
      </c>
      <c r="D13" s="1" t="s">
        <v>84</v>
      </c>
      <c r="E13" s="45">
        <f t="shared" si="0"/>
        <v>3085.8434325432181</v>
      </c>
      <c r="F13" s="25"/>
      <c r="G13" s="25"/>
      <c r="I13" s="26"/>
      <c r="J13" s="53"/>
      <c r="K13" s="61">
        <v>366.35047228657993</v>
      </c>
      <c r="L13" s="27"/>
      <c r="M13" s="26">
        <v>307.72767777579753</v>
      </c>
      <c r="N13" s="27"/>
      <c r="O13" s="26">
        <v>376.93281055070395</v>
      </c>
      <c r="P13" s="62"/>
      <c r="Q13" s="61">
        <v>158.73507396186062</v>
      </c>
      <c r="R13" s="27"/>
      <c r="S13" s="26"/>
      <c r="T13" s="27"/>
      <c r="U13" s="26">
        <v>104.4795936553199</v>
      </c>
      <c r="V13" s="27"/>
      <c r="W13" s="26">
        <v>190.31411513099269</v>
      </c>
      <c r="X13" s="27"/>
      <c r="Y13" s="26">
        <v>396.24977722331136</v>
      </c>
      <c r="Z13" s="62"/>
      <c r="AA13" s="61">
        <v>168.14159686330422</v>
      </c>
      <c r="AB13" s="27"/>
      <c r="AC13" s="26">
        <v>194.68142933523436</v>
      </c>
      <c r="AD13" s="27"/>
      <c r="AE13" s="26">
        <v>237.85065050793085</v>
      </c>
      <c r="AF13" s="27"/>
      <c r="AG13" s="26">
        <v>274.30092675102475</v>
      </c>
      <c r="AH13" s="27"/>
      <c r="AI13" s="26">
        <v>138.91418641953305</v>
      </c>
      <c r="AJ13" s="27"/>
      <c r="AK13" s="26">
        <v>171.16512208162538</v>
      </c>
      <c r="AL13" s="27"/>
      <c r="AM13" s="26">
        <v>0</v>
      </c>
      <c r="AN13" s="62"/>
    </row>
    <row r="14" spans="1:40" ht="30.75" thickBot="1" x14ac:dyDescent="0.3">
      <c r="A14" s="23" t="s">
        <v>93</v>
      </c>
      <c r="B14" s="4" t="s">
        <v>89</v>
      </c>
      <c r="C14" s="28" t="s">
        <v>90</v>
      </c>
      <c r="D14" s="1" t="s">
        <v>73</v>
      </c>
      <c r="E14" s="45">
        <f t="shared" si="0"/>
        <v>20561</v>
      </c>
      <c r="F14" s="25"/>
      <c r="G14" s="25"/>
      <c r="I14" s="26"/>
      <c r="J14" s="53"/>
      <c r="K14" s="61">
        <v>2454</v>
      </c>
      <c r="L14" s="27"/>
      <c r="M14" s="26">
        <v>2064</v>
      </c>
      <c r="N14" s="27"/>
      <c r="O14" s="26">
        <v>2496</v>
      </c>
      <c r="P14" s="62"/>
      <c r="Q14" s="61">
        <v>1056</v>
      </c>
      <c r="R14" s="27"/>
      <c r="S14" s="26"/>
      <c r="T14" s="27"/>
      <c r="U14" s="26">
        <v>695</v>
      </c>
      <c r="V14" s="27"/>
      <c r="W14" s="26">
        <v>1285</v>
      </c>
      <c r="X14" s="27"/>
      <c r="Y14" s="26">
        <v>2610</v>
      </c>
      <c r="Z14" s="62"/>
      <c r="AA14" s="61">
        <v>1187</v>
      </c>
      <c r="AB14" s="27"/>
      <c r="AC14" s="26">
        <v>1386</v>
      </c>
      <c r="AD14" s="27"/>
      <c r="AE14" s="26">
        <v>1529</v>
      </c>
      <c r="AF14" s="27"/>
      <c r="AG14" s="26">
        <v>1801</v>
      </c>
      <c r="AH14" s="27"/>
      <c r="AI14" s="26">
        <v>923</v>
      </c>
      <c r="AJ14" s="27"/>
      <c r="AK14" s="26">
        <v>1075</v>
      </c>
      <c r="AL14" s="27"/>
      <c r="AM14" s="26">
        <v>0</v>
      </c>
      <c r="AN14" s="62"/>
    </row>
    <row r="15" spans="1:40" ht="30.75" thickBot="1" x14ac:dyDescent="0.3">
      <c r="A15" s="23" t="s">
        <v>96</v>
      </c>
      <c r="B15" s="4" t="s">
        <v>89</v>
      </c>
      <c r="C15" s="24" t="s">
        <v>92</v>
      </c>
      <c r="D15" s="1" t="s">
        <v>73</v>
      </c>
      <c r="E15" s="45">
        <f t="shared" si="0"/>
        <v>57</v>
      </c>
      <c r="F15" s="25"/>
      <c r="G15" s="29"/>
      <c r="I15" s="26"/>
      <c r="J15" s="53"/>
      <c r="K15" s="61">
        <v>0</v>
      </c>
      <c r="L15" s="27"/>
      <c r="M15" s="26">
        <v>8</v>
      </c>
      <c r="N15" s="27"/>
      <c r="O15" s="26">
        <v>6</v>
      </c>
      <c r="P15" s="62"/>
      <c r="Q15" s="61">
        <v>0</v>
      </c>
      <c r="R15" s="27"/>
      <c r="S15" s="26"/>
      <c r="T15" s="27"/>
      <c r="U15" s="26">
        <v>0</v>
      </c>
      <c r="V15" s="27"/>
      <c r="W15" s="26">
        <v>0</v>
      </c>
      <c r="X15" s="27"/>
      <c r="Y15" s="26">
        <v>2</v>
      </c>
      <c r="Z15" s="62"/>
      <c r="AA15" s="61">
        <v>0</v>
      </c>
      <c r="AB15" s="27"/>
      <c r="AC15" s="26">
        <v>13</v>
      </c>
      <c r="AD15" s="27"/>
      <c r="AE15" s="26">
        <v>20</v>
      </c>
      <c r="AF15" s="27"/>
      <c r="AG15" s="26">
        <v>0</v>
      </c>
      <c r="AH15" s="27"/>
      <c r="AI15" s="26">
        <v>8</v>
      </c>
      <c r="AJ15" s="27"/>
      <c r="AK15" s="26">
        <v>0</v>
      </c>
      <c r="AL15" s="27"/>
      <c r="AM15" s="26">
        <v>0</v>
      </c>
      <c r="AN15" s="62"/>
    </row>
    <row r="16" spans="1:40" ht="45.75" thickBot="1" x14ac:dyDescent="0.3">
      <c r="A16" s="23" t="s">
        <v>99</v>
      </c>
      <c r="B16" s="4" t="s">
        <v>94</v>
      </c>
      <c r="C16" s="4" t="s">
        <v>95</v>
      </c>
      <c r="D16" s="1" t="s">
        <v>84</v>
      </c>
      <c r="E16" s="45">
        <f t="shared" si="0"/>
        <v>288</v>
      </c>
      <c r="F16" s="25"/>
      <c r="G16" s="25"/>
      <c r="I16" s="26"/>
      <c r="J16" s="53"/>
      <c r="K16" s="61">
        <v>36</v>
      </c>
      <c r="L16" s="27"/>
      <c r="M16" s="26">
        <v>24</v>
      </c>
      <c r="N16" s="27"/>
      <c r="O16" s="26">
        <v>33</v>
      </c>
      <c r="P16" s="62"/>
      <c r="Q16" s="61">
        <v>12</v>
      </c>
      <c r="R16" s="27"/>
      <c r="S16" s="26"/>
      <c r="T16" s="27"/>
      <c r="U16" s="26">
        <v>3</v>
      </c>
      <c r="V16" s="27"/>
      <c r="W16" s="26">
        <v>24</v>
      </c>
      <c r="X16" s="27"/>
      <c r="Y16" s="26">
        <v>33</v>
      </c>
      <c r="Z16" s="62"/>
      <c r="AA16" s="61">
        <v>27</v>
      </c>
      <c r="AB16" s="27"/>
      <c r="AC16" s="26">
        <v>18</v>
      </c>
      <c r="AD16" s="27"/>
      <c r="AE16" s="26">
        <v>18</v>
      </c>
      <c r="AF16" s="27"/>
      <c r="AG16" s="26">
        <v>18</v>
      </c>
      <c r="AH16" s="27"/>
      <c r="AI16" s="26">
        <v>24</v>
      </c>
      <c r="AJ16" s="27"/>
      <c r="AK16" s="26">
        <v>18</v>
      </c>
      <c r="AL16" s="27"/>
      <c r="AM16" s="26">
        <v>0</v>
      </c>
      <c r="AN16" s="62"/>
    </row>
    <row r="17" spans="1:40" ht="30.75" thickBot="1" x14ac:dyDescent="0.3">
      <c r="A17" s="23" t="s">
        <v>102</v>
      </c>
      <c r="B17" s="4" t="s">
        <v>97</v>
      </c>
      <c r="C17" s="17" t="s">
        <v>98</v>
      </c>
      <c r="D17" s="1" t="s">
        <v>73</v>
      </c>
      <c r="E17" s="45">
        <f t="shared" si="0"/>
        <v>801</v>
      </c>
      <c r="F17" s="25"/>
      <c r="G17" s="25"/>
      <c r="I17" s="26"/>
      <c r="J17" s="53"/>
      <c r="K17" s="61">
        <v>114</v>
      </c>
      <c r="L17" s="27"/>
      <c r="M17" s="26">
        <v>77</v>
      </c>
      <c r="N17" s="27"/>
      <c r="O17" s="26">
        <v>82</v>
      </c>
      <c r="P17" s="62"/>
      <c r="Q17" s="61">
        <v>39</v>
      </c>
      <c r="R17" s="27"/>
      <c r="S17" s="26"/>
      <c r="T17" s="27"/>
      <c r="U17" s="26">
        <v>10</v>
      </c>
      <c r="V17" s="27"/>
      <c r="W17" s="26">
        <v>71</v>
      </c>
      <c r="X17" s="27"/>
      <c r="Y17" s="26">
        <v>82</v>
      </c>
      <c r="Z17" s="62"/>
      <c r="AA17" s="61">
        <v>79</v>
      </c>
      <c r="AB17" s="27"/>
      <c r="AC17" s="26">
        <v>44</v>
      </c>
      <c r="AD17" s="27"/>
      <c r="AE17" s="26">
        <v>41</v>
      </c>
      <c r="AF17" s="27"/>
      <c r="AG17" s="26">
        <v>57</v>
      </c>
      <c r="AH17" s="27"/>
      <c r="AI17" s="26">
        <v>45</v>
      </c>
      <c r="AJ17" s="27"/>
      <c r="AK17" s="26">
        <v>60</v>
      </c>
      <c r="AL17" s="27"/>
      <c r="AM17" s="26">
        <v>0</v>
      </c>
      <c r="AN17" s="62"/>
    </row>
    <row r="18" spans="1:40" ht="30.75" thickBot="1" x14ac:dyDescent="0.3">
      <c r="A18" s="23" t="s">
        <v>105</v>
      </c>
      <c r="B18" s="4" t="s">
        <v>100</v>
      </c>
      <c r="C18" s="24" t="s">
        <v>101</v>
      </c>
      <c r="D18" s="1" t="s">
        <v>73</v>
      </c>
      <c r="E18" s="45">
        <f t="shared" si="0"/>
        <v>22949</v>
      </c>
      <c r="F18" s="25"/>
      <c r="G18" s="30"/>
      <c r="I18" s="26"/>
      <c r="J18" s="53"/>
      <c r="K18" s="61">
        <v>2758</v>
      </c>
      <c r="L18" s="27"/>
      <c r="M18" s="26">
        <v>2296</v>
      </c>
      <c r="N18" s="27"/>
      <c r="O18" s="26">
        <v>2740</v>
      </c>
      <c r="P18" s="62"/>
      <c r="Q18" s="61">
        <v>1168</v>
      </c>
      <c r="R18" s="27"/>
      <c r="S18" s="26"/>
      <c r="T18" s="27"/>
      <c r="U18" s="26">
        <v>767</v>
      </c>
      <c r="V18" s="27"/>
      <c r="W18" s="26">
        <v>1421</v>
      </c>
      <c r="X18" s="27"/>
      <c r="Y18" s="26">
        <v>2862</v>
      </c>
      <c r="Z18" s="62"/>
      <c r="AA18" s="61">
        <v>1315</v>
      </c>
      <c r="AB18" s="27"/>
      <c r="AC18" s="26">
        <v>1622</v>
      </c>
      <c r="AD18" s="27"/>
      <c r="AE18" s="26">
        <v>1721</v>
      </c>
      <c r="AF18" s="27"/>
      <c r="AG18" s="26">
        <v>2009</v>
      </c>
      <c r="AH18" s="27"/>
      <c r="AI18" s="26">
        <v>1019</v>
      </c>
      <c r="AJ18" s="27"/>
      <c r="AK18" s="26">
        <v>1251</v>
      </c>
      <c r="AL18" s="27"/>
      <c r="AM18" s="26">
        <v>0</v>
      </c>
      <c r="AN18" s="62"/>
    </row>
    <row r="19" spans="1:40" ht="30.75" thickBot="1" x14ac:dyDescent="0.3">
      <c r="A19" s="23" t="s">
        <v>108</v>
      </c>
      <c r="B19" s="4" t="s">
        <v>103</v>
      </c>
      <c r="C19" s="24" t="s">
        <v>104</v>
      </c>
      <c r="D19" s="1" t="s">
        <v>73</v>
      </c>
      <c r="E19" s="45">
        <f t="shared" si="0"/>
        <v>20162</v>
      </c>
      <c r="F19" s="25"/>
      <c r="G19" s="25"/>
      <c r="I19" s="26"/>
      <c r="J19" s="53"/>
      <c r="K19" s="61">
        <v>2409</v>
      </c>
      <c r="L19" s="27"/>
      <c r="M19" s="26">
        <v>2006</v>
      </c>
      <c r="N19" s="27"/>
      <c r="O19" s="26">
        <v>2427</v>
      </c>
      <c r="P19" s="62"/>
      <c r="Q19" s="61">
        <v>1029</v>
      </c>
      <c r="R19" s="27"/>
      <c r="S19" s="26"/>
      <c r="T19" s="27"/>
      <c r="U19" s="26">
        <v>676</v>
      </c>
      <c r="V19" s="27"/>
      <c r="W19" s="26">
        <v>1235</v>
      </c>
      <c r="X19" s="27"/>
      <c r="Y19" s="26">
        <v>2548</v>
      </c>
      <c r="Z19" s="62"/>
      <c r="AA19" s="61">
        <v>1097</v>
      </c>
      <c r="AB19" s="27"/>
      <c r="AC19" s="26">
        <v>1336</v>
      </c>
      <c r="AD19" s="27"/>
      <c r="AE19" s="26">
        <v>1560</v>
      </c>
      <c r="AF19" s="27"/>
      <c r="AG19" s="26">
        <v>1789</v>
      </c>
      <c r="AH19" s="27"/>
      <c r="AI19" s="26">
        <v>899</v>
      </c>
      <c r="AJ19" s="27"/>
      <c r="AK19" s="26">
        <v>1151</v>
      </c>
      <c r="AL19" s="27"/>
      <c r="AM19" s="26">
        <v>0</v>
      </c>
      <c r="AN19" s="62"/>
    </row>
    <row r="20" spans="1:40" ht="30.75" thickBot="1" x14ac:dyDescent="0.3">
      <c r="A20" s="23" t="s">
        <v>112</v>
      </c>
      <c r="B20" s="4" t="s">
        <v>106</v>
      </c>
      <c r="C20" s="24" t="s">
        <v>107</v>
      </c>
      <c r="D20" s="1" t="s">
        <v>73</v>
      </c>
      <c r="E20" s="45">
        <f>SUM(I20:AN20)</f>
        <v>1458</v>
      </c>
      <c r="F20" s="25"/>
      <c r="G20" s="25"/>
      <c r="I20" s="26"/>
      <c r="J20" s="53"/>
      <c r="K20" s="61">
        <v>180</v>
      </c>
      <c r="L20" s="27"/>
      <c r="M20" s="26">
        <v>162</v>
      </c>
      <c r="N20" s="27"/>
      <c r="O20" s="26">
        <v>90</v>
      </c>
      <c r="P20" s="62"/>
      <c r="Q20" s="61">
        <v>90</v>
      </c>
      <c r="R20" s="27"/>
      <c r="S20" s="26"/>
      <c r="T20" s="27"/>
      <c r="U20" s="26">
        <v>72</v>
      </c>
      <c r="V20" s="27"/>
      <c r="W20" s="26">
        <v>108</v>
      </c>
      <c r="X20" s="27"/>
      <c r="Y20" s="26">
        <v>90</v>
      </c>
      <c r="Z20" s="62"/>
      <c r="AA20" s="61">
        <v>72</v>
      </c>
      <c r="AB20" s="27"/>
      <c r="AC20" s="26">
        <v>126</v>
      </c>
      <c r="AD20" s="27"/>
      <c r="AE20" s="26">
        <v>144</v>
      </c>
      <c r="AF20" s="27"/>
      <c r="AG20" s="26">
        <v>126</v>
      </c>
      <c r="AH20" s="27"/>
      <c r="AI20" s="26">
        <v>72</v>
      </c>
      <c r="AJ20" s="27"/>
      <c r="AK20" s="26">
        <v>126</v>
      </c>
      <c r="AL20" s="27"/>
      <c r="AM20" s="26">
        <v>0</v>
      </c>
      <c r="AN20" s="62"/>
    </row>
    <row r="21" spans="1:40" ht="45.75" thickBot="1" x14ac:dyDescent="0.3">
      <c r="A21" s="23" t="s">
        <v>116</v>
      </c>
      <c r="B21" s="4" t="s">
        <v>109</v>
      </c>
      <c r="C21" s="4" t="s">
        <v>110</v>
      </c>
      <c r="D21" s="1" t="s">
        <v>111</v>
      </c>
      <c r="E21" s="45">
        <f t="shared" si="0"/>
        <v>0.2</v>
      </c>
      <c r="F21" s="25"/>
      <c r="G21" s="25"/>
      <c r="I21" s="26"/>
      <c r="J21" s="53"/>
      <c r="K21" s="61"/>
      <c r="L21" s="27"/>
      <c r="M21" s="26"/>
      <c r="N21" s="27"/>
      <c r="O21" s="26"/>
      <c r="P21" s="62"/>
      <c r="Q21" s="61"/>
      <c r="R21" s="27"/>
      <c r="S21" s="26"/>
      <c r="T21" s="27"/>
      <c r="U21" s="26"/>
      <c r="V21" s="27"/>
      <c r="W21" s="26"/>
      <c r="X21" s="27"/>
      <c r="Y21" s="26"/>
      <c r="Z21" s="62"/>
      <c r="AA21" s="61">
        <v>0.2</v>
      </c>
      <c r="AB21" s="27"/>
      <c r="AC21" s="26"/>
      <c r="AD21" s="27"/>
      <c r="AE21" s="26"/>
      <c r="AF21" s="27"/>
      <c r="AG21" s="26"/>
      <c r="AH21" s="27"/>
      <c r="AI21" s="26"/>
      <c r="AJ21" s="27"/>
      <c r="AK21" s="26"/>
      <c r="AL21" s="27"/>
      <c r="AM21" s="26"/>
      <c r="AN21" s="62"/>
    </row>
    <row r="22" spans="1:40" ht="60.75" thickBot="1" x14ac:dyDescent="0.3">
      <c r="A22" s="23" t="s">
        <v>120</v>
      </c>
      <c r="B22" s="17" t="s">
        <v>113</v>
      </c>
      <c r="C22" s="24" t="s">
        <v>114</v>
      </c>
      <c r="D22" s="1" t="s">
        <v>115</v>
      </c>
      <c r="E22" s="45">
        <f t="shared" si="0"/>
        <v>3.24</v>
      </c>
      <c r="F22" s="25"/>
      <c r="G22" s="25"/>
      <c r="I22" s="26"/>
      <c r="J22" s="53"/>
      <c r="K22" s="61">
        <v>0.4</v>
      </c>
      <c r="L22" s="27"/>
      <c r="M22" s="26">
        <v>0.36</v>
      </c>
      <c r="N22" s="27"/>
      <c r="O22" s="26">
        <v>0.2</v>
      </c>
      <c r="P22" s="62"/>
      <c r="Q22" s="61">
        <v>0.2</v>
      </c>
      <c r="R22" s="27"/>
      <c r="S22" s="26"/>
      <c r="T22" s="27"/>
      <c r="U22" s="26">
        <v>0.16</v>
      </c>
      <c r="V22" s="27"/>
      <c r="W22" s="26">
        <v>0.24</v>
      </c>
      <c r="X22" s="27"/>
      <c r="Y22" s="26">
        <v>0.2</v>
      </c>
      <c r="Z22" s="62"/>
      <c r="AA22" s="61">
        <v>0.16</v>
      </c>
      <c r="AB22" s="27"/>
      <c r="AC22" s="26">
        <v>0.28000000000000003</v>
      </c>
      <c r="AD22" s="27"/>
      <c r="AE22" s="26">
        <v>0.32</v>
      </c>
      <c r="AF22" s="27"/>
      <c r="AG22" s="26">
        <v>0.28000000000000003</v>
      </c>
      <c r="AH22" s="27"/>
      <c r="AI22" s="26">
        <v>0.16</v>
      </c>
      <c r="AJ22" s="27"/>
      <c r="AK22" s="26">
        <v>0.28000000000000003</v>
      </c>
      <c r="AL22" s="27"/>
      <c r="AM22" s="26">
        <v>0</v>
      </c>
      <c r="AN22" s="62"/>
    </row>
    <row r="23" spans="1:40" ht="45.75" thickBot="1" x14ac:dyDescent="0.3">
      <c r="A23" s="23" t="s">
        <v>123</v>
      </c>
      <c r="B23" s="4" t="s">
        <v>117</v>
      </c>
      <c r="C23" s="4" t="s">
        <v>118</v>
      </c>
      <c r="D23" s="1" t="s">
        <v>119</v>
      </c>
      <c r="E23" s="45">
        <f t="shared" si="0"/>
        <v>1246</v>
      </c>
      <c r="F23" s="25"/>
      <c r="G23" s="25"/>
      <c r="I23" s="26"/>
      <c r="J23" s="53"/>
      <c r="K23" s="61">
        <v>156</v>
      </c>
      <c r="L23" s="27"/>
      <c r="M23" s="26">
        <v>120</v>
      </c>
      <c r="N23" s="27"/>
      <c r="O23" s="26">
        <v>126</v>
      </c>
      <c r="P23" s="62"/>
      <c r="Q23" s="61">
        <v>60</v>
      </c>
      <c r="R23" s="27"/>
      <c r="S23" s="26"/>
      <c r="T23" s="27"/>
      <c r="U23" s="26">
        <v>40</v>
      </c>
      <c r="V23" s="27"/>
      <c r="W23" s="26">
        <v>72</v>
      </c>
      <c r="X23" s="27"/>
      <c r="Y23" s="26">
        <v>130</v>
      </c>
      <c r="Z23" s="62"/>
      <c r="AA23" s="61">
        <v>68</v>
      </c>
      <c r="AB23" s="27"/>
      <c r="AC23" s="26">
        <v>122</v>
      </c>
      <c r="AD23" s="27"/>
      <c r="AE23" s="26">
        <v>100</v>
      </c>
      <c r="AF23" s="27"/>
      <c r="AG23" s="26">
        <v>108</v>
      </c>
      <c r="AH23" s="27"/>
      <c r="AI23" s="26">
        <v>52</v>
      </c>
      <c r="AJ23" s="27"/>
      <c r="AK23" s="26">
        <v>92</v>
      </c>
      <c r="AL23" s="27"/>
      <c r="AM23" s="26">
        <v>0</v>
      </c>
      <c r="AN23" s="62"/>
    </row>
    <row r="24" spans="1:40" ht="30.75" thickBot="1" x14ac:dyDescent="0.3">
      <c r="A24" s="23" t="s">
        <v>126</v>
      </c>
      <c r="B24" s="17" t="s">
        <v>121</v>
      </c>
      <c r="C24" s="24" t="s">
        <v>122</v>
      </c>
      <c r="D24" s="1" t="s">
        <v>84</v>
      </c>
      <c r="E24" s="45">
        <f t="shared" si="0"/>
        <v>2056.9561129923363</v>
      </c>
      <c r="F24" s="25"/>
      <c r="G24" s="25"/>
      <c r="I24" s="26"/>
      <c r="J24" s="53"/>
      <c r="K24" s="61">
        <v>244.20125646052398</v>
      </c>
      <c r="L24" s="27"/>
      <c r="M24" s="26">
        <v>205.12457672429156</v>
      </c>
      <c r="N24" s="27"/>
      <c r="O24" s="26">
        <v>251.25521297451434</v>
      </c>
      <c r="P24" s="62"/>
      <c r="Q24" s="61">
        <v>105.80934770985564</v>
      </c>
      <c r="R24" s="27"/>
      <c r="S24" s="26"/>
      <c r="T24" s="27"/>
      <c r="U24" s="26">
        <v>69.643824630190693</v>
      </c>
      <c r="V24" s="27"/>
      <c r="W24" s="26">
        <v>126.85924968811264</v>
      </c>
      <c r="X24" s="27"/>
      <c r="Y24" s="26">
        <v>264.13148280163966</v>
      </c>
      <c r="Z24" s="62"/>
      <c r="AA24" s="61">
        <v>112.07953127784708</v>
      </c>
      <c r="AB24" s="27"/>
      <c r="AC24" s="26">
        <v>129.77040634468008</v>
      </c>
      <c r="AD24" s="27"/>
      <c r="AE24" s="26">
        <v>158.54607021921225</v>
      </c>
      <c r="AF24" s="27"/>
      <c r="AG24" s="26">
        <v>182.84303154517912</v>
      </c>
      <c r="AH24" s="27"/>
      <c r="AI24" s="26">
        <v>92.597175191587951</v>
      </c>
      <c r="AJ24" s="27"/>
      <c r="AK24" s="26">
        <v>114.09494742470147</v>
      </c>
      <c r="AL24" s="27"/>
      <c r="AM24" s="26">
        <v>0</v>
      </c>
      <c r="AN24" s="62"/>
    </row>
    <row r="25" spans="1:40" ht="45.75" thickBot="1" x14ac:dyDescent="0.3">
      <c r="A25" s="23" t="s">
        <v>129</v>
      </c>
      <c r="B25" s="4" t="s">
        <v>124</v>
      </c>
      <c r="C25" s="17" t="s">
        <v>125</v>
      </c>
      <c r="D25" s="1" t="s">
        <v>84</v>
      </c>
      <c r="E25" s="45">
        <f t="shared" si="0"/>
        <v>3085.8434325432181</v>
      </c>
      <c r="F25" s="25"/>
      <c r="G25" s="25"/>
      <c r="I25" s="26"/>
      <c r="J25" s="53"/>
      <c r="K25" s="61">
        <v>366.35047228657993</v>
      </c>
      <c r="L25" s="27"/>
      <c r="M25" s="26">
        <v>307.72767777579753</v>
      </c>
      <c r="N25" s="27"/>
      <c r="O25" s="26">
        <v>376.93281055070395</v>
      </c>
      <c r="P25" s="62"/>
      <c r="Q25" s="61">
        <v>158.73507396186062</v>
      </c>
      <c r="R25" s="27"/>
      <c r="S25" s="26"/>
      <c r="T25" s="27"/>
      <c r="U25" s="26">
        <v>104.4795936553199</v>
      </c>
      <c r="V25" s="27"/>
      <c r="W25" s="26">
        <v>190.31411513099269</v>
      </c>
      <c r="X25" s="27"/>
      <c r="Y25" s="26">
        <v>396.24977722331136</v>
      </c>
      <c r="Z25" s="62"/>
      <c r="AA25" s="61">
        <v>168.14159686330422</v>
      </c>
      <c r="AB25" s="27"/>
      <c r="AC25" s="26">
        <v>194.68142933523436</v>
      </c>
      <c r="AD25" s="27"/>
      <c r="AE25" s="26">
        <v>237.85065050793085</v>
      </c>
      <c r="AF25" s="27"/>
      <c r="AG25" s="26">
        <v>274.30092675102475</v>
      </c>
      <c r="AH25" s="27"/>
      <c r="AI25" s="26">
        <v>138.91418641953305</v>
      </c>
      <c r="AJ25" s="27"/>
      <c r="AK25" s="26">
        <v>171.16512208162538</v>
      </c>
      <c r="AL25" s="27"/>
      <c r="AM25" s="26">
        <v>0</v>
      </c>
      <c r="AN25" s="62"/>
    </row>
    <row r="26" spans="1:40" ht="30.75" thickBot="1" x14ac:dyDescent="0.3">
      <c r="A26" s="23" t="s">
        <v>131</v>
      </c>
      <c r="B26" s="4" t="s">
        <v>127</v>
      </c>
      <c r="C26" s="17" t="s">
        <v>128</v>
      </c>
      <c r="D26" s="1" t="s">
        <v>119</v>
      </c>
      <c r="E26" s="45">
        <f>SUM(I26:AN26)</f>
        <v>2</v>
      </c>
      <c r="F26" s="25"/>
      <c r="G26" s="25"/>
      <c r="I26" s="26"/>
      <c r="J26" s="53"/>
      <c r="K26" s="61"/>
      <c r="L26" s="27"/>
      <c r="M26" s="26"/>
      <c r="N26" s="27"/>
      <c r="O26" s="26"/>
      <c r="P26" s="62"/>
      <c r="Q26" s="61"/>
      <c r="R26" s="27"/>
      <c r="S26" s="26"/>
      <c r="T26" s="27"/>
      <c r="U26" s="26"/>
      <c r="V26" s="27"/>
      <c r="W26" s="26"/>
      <c r="X26" s="27"/>
      <c r="Y26" s="26"/>
      <c r="Z26" s="62"/>
      <c r="AA26" s="61">
        <v>2</v>
      </c>
      <c r="AB26" s="27"/>
      <c r="AC26" s="26"/>
      <c r="AD26" s="27"/>
      <c r="AE26" s="26"/>
      <c r="AF26" s="27"/>
      <c r="AG26" s="26"/>
      <c r="AH26" s="27"/>
      <c r="AI26" s="26"/>
      <c r="AJ26" s="27"/>
      <c r="AK26" s="26"/>
      <c r="AL26" s="27"/>
      <c r="AM26" s="26"/>
      <c r="AN26" s="62"/>
    </row>
    <row r="27" spans="1:40" ht="45.75" thickBot="1" x14ac:dyDescent="0.3">
      <c r="A27" s="23" t="s">
        <v>134</v>
      </c>
      <c r="B27" s="4" t="s">
        <v>127</v>
      </c>
      <c r="C27" s="4" t="s">
        <v>130</v>
      </c>
      <c r="D27" s="1" t="s">
        <v>119</v>
      </c>
      <c r="E27" s="45">
        <f t="shared" si="0"/>
        <v>8</v>
      </c>
      <c r="F27" s="25"/>
      <c r="G27" s="25"/>
      <c r="I27" s="26"/>
      <c r="J27" s="53"/>
      <c r="K27" s="61"/>
      <c r="L27" s="27"/>
      <c r="M27" s="26"/>
      <c r="N27" s="27"/>
      <c r="O27" s="26"/>
      <c r="P27" s="62"/>
      <c r="Q27" s="61"/>
      <c r="R27" s="27"/>
      <c r="S27" s="26"/>
      <c r="T27" s="27"/>
      <c r="U27" s="26"/>
      <c r="V27" s="27"/>
      <c r="W27" s="26"/>
      <c r="X27" s="27"/>
      <c r="Y27" s="26"/>
      <c r="Z27" s="62"/>
      <c r="AA27" s="61">
        <v>8</v>
      </c>
      <c r="AB27" s="27"/>
      <c r="AC27" s="26"/>
      <c r="AD27" s="27"/>
      <c r="AE27" s="26"/>
      <c r="AF27" s="27"/>
      <c r="AG27" s="26"/>
      <c r="AH27" s="27"/>
      <c r="AI27" s="26"/>
      <c r="AJ27" s="27"/>
      <c r="AK27" s="26"/>
      <c r="AL27" s="27"/>
      <c r="AM27" s="26"/>
      <c r="AN27" s="62"/>
    </row>
    <row r="28" spans="1:40" ht="30.75" thickBot="1" x14ac:dyDescent="0.3">
      <c r="A28" s="23" t="s">
        <v>136</v>
      </c>
      <c r="B28" s="4" t="s">
        <v>132</v>
      </c>
      <c r="C28" s="17" t="s">
        <v>133</v>
      </c>
      <c r="D28" s="1" t="s">
        <v>119</v>
      </c>
      <c r="E28" s="45">
        <f t="shared" si="0"/>
        <v>283</v>
      </c>
      <c r="F28" s="25"/>
      <c r="G28" s="25"/>
      <c r="I28" s="26"/>
      <c r="J28" s="53"/>
      <c r="K28" s="61">
        <v>21</v>
      </c>
      <c r="L28" s="27"/>
      <c r="M28" s="26">
        <v>38</v>
      </c>
      <c r="N28" s="27"/>
      <c r="O28" s="26">
        <v>2</v>
      </c>
      <c r="P28" s="62"/>
      <c r="Q28" s="61">
        <v>28</v>
      </c>
      <c r="R28" s="27"/>
      <c r="S28" s="26"/>
      <c r="T28" s="27"/>
      <c r="U28" s="26">
        <v>1</v>
      </c>
      <c r="V28" s="27"/>
      <c r="W28" s="26">
        <v>11</v>
      </c>
      <c r="X28" s="27"/>
      <c r="Y28" s="26">
        <v>36</v>
      </c>
      <c r="Z28" s="62"/>
      <c r="AA28" s="61">
        <v>6</v>
      </c>
      <c r="AB28" s="27"/>
      <c r="AC28" s="26">
        <v>30</v>
      </c>
      <c r="AD28" s="27"/>
      <c r="AE28" s="26">
        <v>30</v>
      </c>
      <c r="AF28" s="27"/>
      <c r="AG28" s="26">
        <v>41</v>
      </c>
      <c r="AH28" s="27"/>
      <c r="AI28" s="26">
        <v>8</v>
      </c>
      <c r="AJ28" s="27"/>
      <c r="AK28" s="26">
        <v>31</v>
      </c>
      <c r="AL28" s="27"/>
      <c r="AM28" s="26">
        <v>0</v>
      </c>
      <c r="AN28" s="62"/>
    </row>
    <row r="29" spans="1:40" ht="30.75" thickBot="1" x14ac:dyDescent="0.3">
      <c r="A29" s="23" t="s">
        <v>139</v>
      </c>
      <c r="B29" s="4" t="s">
        <v>132</v>
      </c>
      <c r="C29" s="17" t="s">
        <v>135</v>
      </c>
      <c r="D29" s="1" t="s">
        <v>119</v>
      </c>
      <c r="E29" s="45">
        <f t="shared" si="0"/>
        <v>314</v>
      </c>
      <c r="F29" s="25"/>
      <c r="G29" s="25"/>
      <c r="I29" s="26"/>
      <c r="J29" s="53"/>
      <c r="K29" s="61">
        <v>55</v>
      </c>
      <c r="L29" s="27"/>
      <c r="M29" s="26">
        <v>20</v>
      </c>
      <c r="N29" s="27"/>
      <c r="O29" s="26">
        <v>59</v>
      </c>
      <c r="P29" s="62"/>
      <c r="Q29" s="61">
        <v>0</v>
      </c>
      <c r="R29" s="27"/>
      <c r="S29" s="26"/>
      <c r="T29" s="27"/>
      <c r="U29" s="26">
        <v>17</v>
      </c>
      <c r="V29" s="27"/>
      <c r="W29" s="26">
        <v>23</v>
      </c>
      <c r="X29" s="27"/>
      <c r="Y29" s="26">
        <v>27</v>
      </c>
      <c r="Z29" s="62"/>
      <c r="AA29" s="61">
        <v>26</v>
      </c>
      <c r="AB29" s="27"/>
      <c r="AC29" s="26">
        <v>29</v>
      </c>
      <c r="AD29" s="27"/>
      <c r="AE29" s="26">
        <v>18</v>
      </c>
      <c r="AF29" s="27"/>
      <c r="AG29" s="26">
        <v>11</v>
      </c>
      <c r="AH29" s="27"/>
      <c r="AI29" s="26">
        <v>16</v>
      </c>
      <c r="AJ29" s="27"/>
      <c r="AK29" s="26">
        <v>13</v>
      </c>
      <c r="AL29" s="27"/>
      <c r="AM29" s="26">
        <v>0</v>
      </c>
      <c r="AN29" s="62"/>
    </row>
    <row r="30" spans="1:40" ht="30.75" thickBot="1" x14ac:dyDescent="0.3">
      <c r="A30" s="23" t="s">
        <v>141</v>
      </c>
      <c r="B30" s="4" t="s">
        <v>137</v>
      </c>
      <c r="C30" s="17" t="s">
        <v>138</v>
      </c>
      <c r="D30" s="1" t="s">
        <v>119</v>
      </c>
      <c r="E30" s="45">
        <f t="shared" si="0"/>
        <v>57</v>
      </c>
      <c r="F30" s="25"/>
      <c r="G30" s="29"/>
      <c r="I30" s="26"/>
      <c r="J30" s="53"/>
      <c r="K30" s="61">
        <v>12</v>
      </c>
      <c r="L30" s="27"/>
      <c r="M30" s="26">
        <v>0</v>
      </c>
      <c r="N30" s="27"/>
      <c r="O30" s="26">
        <v>0</v>
      </c>
      <c r="P30" s="62"/>
      <c r="Q30" s="61">
        <v>0</v>
      </c>
      <c r="R30" s="27"/>
      <c r="S30" s="26"/>
      <c r="T30" s="27"/>
      <c r="U30" s="26">
        <v>0</v>
      </c>
      <c r="V30" s="27"/>
      <c r="W30" s="26">
        <v>0</v>
      </c>
      <c r="X30" s="27"/>
      <c r="Y30" s="26">
        <v>19</v>
      </c>
      <c r="Z30" s="62"/>
      <c r="AA30" s="61">
        <v>26</v>
      </c>
      <c r="AB30" s="27"/>
      <c r="AC30" s="26">
        <v>0</v>
      </c>
      <c r="AD30" s="27"/>
      <c r="AE30" s="26">
        <v>0</v>
      </c>
      <c r="AF30" s="27"/>
      <c r="AG30" s="26">
        <v>0</v>
      </c>
      <c r="AH30" s="27"/>
      <c r="AI30" s="26">
        <v>0</v>
      </c>
      <c r="AJ30" s="27"/>
      <c r="AK30" s="26">
        <v>0</v>
      </c>
      <c r="AL30" s="27"/>
      <c r="AM30" s="26">
        <v>0</v>
      </c>
      <c r="AN30" s="62"/>
    </row>
    <row r="31" spans="1:40" ht="30.75" thickBot="1" x14ac:dyDescent="0.3">
      <c r="A31" s="23" t="s">
        <v>143</v>
      </c>
      <c r="B31" s="4" t="s">
        <v>137</v>
      </c>
      <c r="C31" s="17" t="s">
        <v>140</v>
      </c>
      <c r="D31" s="1" t="s">
        <v>119</v>
      </c>
      <c r="E31" s="45">
        <f t="shared" si="0"/>
        <v>259</v>
      </c>
      <c r="F31" s="25"/>
      <c r="G31" s="25"/>
      <c r="I31" s="26"/>
      <c r="J31" s="53"/>
      <c r="K31" s="61">
        <v>9</v>
      </c>
      <c r="L31" s="27"/>
      <c r="M31" s="26">
        <v>37</v>
      </c>
      <c r="N31" s="27"/>
      <c r="O31" s="26">
        <v>0</v>
      </c>
      <c r="P31" s="62"/>
      <c r="Q31" s="61">
        <v>28</v>
      </c>
      <c r="R31" s="27"/>
      <c r="S31" s="26"/>
      <c r="T31" s="27"/>
      <c r="U31" s="26">
        <v>1</v>
      </c>
      <c r="V31" s="27"/>
      <c r="W31" s="26">
        <v>17</v>
      </c>
      <c r="X31" s="27"/>
      <c r="Y31" s="26">
        <v>35</v>
      </c>
      <c r="Z31" s="62"/>
      <c r="AA31" s="61">
        <v>0</v>
      </c>
      <c r="AB31" s="27"/>
      <c r="AC31" s="26">
        <v>30</v>
      </c>
      <c r="AD31" s="27"/>
      <c r="AE31" s="26">
        <v>30</v>
      </c>
      <c r="AF31" s="27"/>
      <c r="AG31" s="26">
        <v>41</v>
      </c>
      <c r="AH31" s="27"/>
      <c r="AI31" s="26">
        <v>0</v>
      </c>
      <c r="AJ31" s="27"/>
      <c r="AK31" s="26">
        <v>31</v>
      </c>
      <c r="AL31" s="27"/>
      <c r="AM31" s="26">
        <v>0</v>
      </c>
      <c r="AN31" s="62"/>
    </row>
    <row r="32" spans="1:40" ht="30.75" thickBot="1" x14ac:dyDescent="0.3">
      <c r="A32" s="23" t="s">
        <v>147</v>
      </c>
      <c r="B32" s="4" t="s">
        <v>137</v>
      </c>
      <c r="C32" s="17" t="s">
        <v>142</v>
      </c>
      <c r="D32" s="1" t="s">
        <v>119</v>
      </c>
      <c r="E32" s="45">
        <f t="shared" si="0"/>
        <v>50</v>
      </c>
      <c r="F32" s="25"/>
      <c r="G32" s="25"/>
      <c r="I32" s="26"/>
      <c r="J32" s="53"/>
      <c r="K32" s="61">
        <v>0</v>
      </c>
      <c r="L32" s="27"/>
      <c r="M32" s="26">
        <v>14</v>
      </c>
      <c r="N32" s="27"/>
      <c r="O32" s="26">
        <v>25</v>
      </c>
      <c r="P32" s="62"/>
      <c r="Q32" s="61">
        <v>0</v>
      </c>
      <c r="R32" s="27"/>
      <c r="S32" s="26"/>
      <c r="T32" s="27"/>
      <c r="U32" s="26">
        <v>0</v>
      </c>
      <c r="V32" s="27"/>
      <c r="W32" s="26">
        <v>8</v>
      </c>
      <c r="X32" s="27"/>
      <c r="Y32" s="26">
        <v>0</v>
      </c>
      <c r="Z32" s="62"/>
      <c r="AA32" s="61">
        <v>0</v>
      </c>
      <c r="AB32" s="27"/>
      <c r="AC32" s="26">
        <v>0</v>
      </c>
      <c r="AD32" s="27"/>
      <c r="AE32" s="26">
        <v>0</v>
      </c>
      <c r="AF32" s="27"/>
      <c r="AG32" s="26">
        <v>0</v>
      </c>
      <c r="AH32" s="27"/>
      <c r="AI32" s="26">
        <v>0</v>
      </c>
      <c r="AJ32" s="27"/>
      <c r="AK32" s="26">
        <v>3</v>
      </c>
      <c r="AL32" s="27"/>
      <c r="AM32" s="26">
        <v>0</v>
      </c>
      <c r="AN32" s="62"/>
    </row>
    <row r="33" spans="1:40" ht="45.75" thickBot="1" x14ac:dyDescent="0.3">
      <c r="A33" s="23" t="s">
        <v>150</v>
      </c>
      <c r="B33" s="4" t="s">
        <v>144</v>
      </c>
      <c r="C33" s="4" t="s">
        <v>145</v>
      </c>
      <c r="D33" s="1" t="s">
        <v>146</v>
      </c>
      <c r="E33" s="45">
        <f>SUM(I33:AN33)</f>
        <v>616</v>
      </c>
      <c r="F33" s="25"/>
      <c r="G33" s="25"/>
      <c r="I33" s="26"/>
      <c r="J33" s="53"/>
      <c r="K33" s="61">
        <v>76</v>
      </c>
      <c r="L33" s="27"/>
      <c r="M33" s="26">
        <v>58</v>
      </c>
      <c r="N33" s="27"/>
      <c r="O33" s="26">
        <v>61</v>
      </c>
      <c r="P33" s="62"/>
      <c r="Q33" s="61">
        <v>28</v>
      </c>
      <c r="R33" s="27"/>
      <c r="S33" s="26"/>
      <c r="T33" s="27"/>
      <c r="U33" s="26">
        <v>18</v>
      </c>
      <c r="V33" s="27"/>
      <c r="W33" s="26">
        <v>35</v>
      </c>
      <c r="X33" s="27"/>
      <c r="Y33" s="26">
        <v>63</v>
      </c>
      <c r="Z33" s="62"/>
      <c r="AA33" s="61">
        <v>41</v>
      </c>
      <c r="AB33" s="27"/>
      <c r="AC33" s="26">
        <v>59</v>
      </c>
      <c r="AD33" s="27"/>
      <c r="AE33" s="26">
        <v>48</v>
      </c>
      <c r="AF33" s="27"/>
      <c r="AG33" s="26">
        <v>53</v>
      </c>
      <c r="AH33" s="27"/>
      <c r="AI33" s="26">
        <v>24</v>
      </c>
      <c r="AJ33" s="27"/>
      <c r="AK33" s="26">
        <v>44</v>
      </c>
      <c r="AL33" s="27"/>
      <c r="AM33" s="26">
        <v>8</v>
      </c>
      <c r="AN33" s="62"/>
    </row>
    <row r="34" spans="1:40" ht="30.75" thickBot="1" x14ac:dyDescent="0.3">
      <c r="A34" s="23" t="s">
        <v>152</v>
      </c>
      <c r="B34" s="4" t="s">
        <v>148</v>
      </c>
      <c r="C34" s="17" t="s">
        <v>149</v>
      </c>
      <c r="D34" s="1" t="s">
        <v>119</v>
      </c>
      <c r="E34" s="45">
        <f t="shared" si="0"/>
        <v>231</v>
      </c>
      <c r="F34" s="25"/>
      <c r="G34" s="25"/>
      <c r="I34" s="26"/>
      <c r="J34" s="53"/>
      <c r="K34" s="61">
        <v>30</v>
      </c>
      <c r="L34" s="27"/>
      <c r="M34" s="26">
        <v>35</v>
      </c>
      <c r="N34" s="27"/>
      <c r="O34" s="26">
        <v>22</v>
      </c>
      <c r="P34" s="62"/>
      <c r="Q34" s="61">
        <v>16</v>
      </c>
      <c r="R34" s="27"/>
      <c r="S34" s="26"/>
      <c r="T34" s="27"/>
      <c r="U34" s="26">
        <v>18</v>
      </c>
      <c r="V34" s="27"/>
      <c r="W34" s="26">
        <v>9</v>
      </c>
      <c r="X34" s="27"/>
      <c r="Y34" s="26">
        <v>0</v>
      </c>
      <c r="Z34" s="62"/>
      <c r="AA34" s="61">
        <v>0</v>
      </c>
      <c r="AB34" s="27"/>
      <c r="AC34" s="26">
        <v>21</v>
      </c>
      <c r="AD34" s="27"/>
      <c r="AE34" s="26">
        <v>15</v>
      </c>
      <c r="AF34" s="27"/>
      <c r="AG34" s="26">
        <v>52</v>
      </c>
      <c r="AH34" s="27"/>
      <c r="AI34" s="26">
        <v>6</v>
      </c>
      <c r="AJ34" s="27"/>
      <c r="AK34" s="26">
        <v>7</v>
      </c>
      <c r="AL34" s="27"/>
      <c r="AM34" s="26">
        <v>0</v>
      </c>
      <c r="AN34" s="62"/>
    </row>
    <row r="35" spans="1:40" ht="30.75" thickBot="1" x14ac:dyDescent="0.3">
      <c r="A35" s="23" t="s">
        <v>154</v>
      </c>
      <c r="B35" s="4" t="s">
        <v>148</v>
      </c>
      <c r="C35" s="17" t="s">
        <v>151</v>
      </c>
      <c r="D35" s="1" t="s">
        <v>119</v>
      </c>
      <c r="E35" s="45">
        <f t="shared" si="0"/>
        <v>237</v>
      </c>
      <c r="F35" s="25"/>
      <c r="G35" s="25"/>
      <c r="I35" s="26"/>
      <c r="J35" s="53"/>
      <c r="K35" s="61">
        <v>46</v>
      </c>
      <c r="L35" s="27"/>
      <c r="M35" s="26">
        <v>8</v>
      </c>
      <c r="N35" s="27"/>
      <c r="O35" s="26">
        <v>28</v>
      </c>
      <c r="P35" s="62"/>
      <c r="Q35" s="61">
        <v>0</v>
      </c>
      <c r="R35" s="27"/>
      <c r="S35" s="26"/>
      <c r="T35" s="27"/>
      <c r="U35" s="26">
        <v>0</v>
      </c>
      <c r="V35" s="27"/>
      <c r="W35" s="26">
        <v>7</v>
      </c>
      <c r="X35" s="27"/>
      <c r="Y35" s="26">
        <v>43</v>
      </c>
      <c r="Z35" s="62"/>
      <c r="AA35" s="61">
        <v>0</v>
      </c>
      <c r="AB35" s="27"/>
      <c r="AC35" s="26">
        <v>38</v>
      </c>
      <c r="AD35" s="27"/>
      <c r="AE35" s="26">
        <v>33</v>
      </c>
      <c r="AF35" s="27"/>
      <c r="AG35" s="26">
        <v>0</v>
      </c>
      <c r="AH35" s="27"/>
      <c r="AI35" s="26">
        <v>0</v>
      </c>
      <c r="AJ35" s="27"/>
      <c r="AK35" s="26">
        <v>34</v>
      </c>
      <c r="AL35" s="27"/>
      <c r="AM35" s="26">
        <v>0</v>
      </c>
      <c r="AN35" s="62"/>
    </row>
    <row r="36" spans="1:40" ht="30.75" thickBot="1" x14ac:dyDescent="0.3">
      <c r="A36" s="23" t="s">
        <v>156</v>
      </c>
      <c r="B36" s="4" t="s">
        <v>148</v>
      </c>
      <c r="C36" s="17" t="s">
        <v>153</v>
      </c>
      <c r="D36" s="1" t="s">
        <v>119</v>
      </c>
      <c r="E36" s="45">
        <f t="shared" si="0"/>
        <v>62</v>
      </c>
      <c r="F36" s="25"/>
      <c r="G36" s="25"/>
      <c r="I36" s="26"/>
      <c r="J36" s="53"/>
      <c r="K36" s="61">
        <v>0</v>
      </c>
      <c r="L36" s="27"/>
      <c r="M36" s="26">
        <v>14</v>
      </c>
      <c r="N36" s="27"/>
      <c r="O36" s="26">
        <v>9</v>
      </c>
      <c r="P36" s="62"/>
      <c r="Q36" s="61">
        <v>12</v>
      </c>
      <c r="R36" s="27"/>
      <c r="S36" s="26"/>
      <c r="T36" s="27"/>
      <c r="U36" s="26">
        <v>0</v>
      </c>
      <c r="V36" s="27"/>
      <c r="W36" s="26">
        <v>8</v>
      </c>
      <c r="X36" s="27"/>
      <c r="Y36" s="26">
        <v>0</v>
      </c>
      <c r="Z36" s="62"/>
      <c r="AA36" s="61">
        <v>0</v>
      </c>
      <c r="AB36" s="27"/>
      <c r="AC36" s="26">
        <v>0</v>
      </c>
      <c r="AD36" s="27"/>
      <c r="AE36" s="26">
        <v>0</v>
      </c>
      <c r="AF36" s="27"/>
      <c r="AG36" s="26">
        <v>0</v>
      </c>
      <c r="AH36" s="27"/>
      <c r="AI36" s="26">
        <v>16</v>
      </c>
      <c r="AJ36" s="27"/>
      <c r="AK36" s="26">
        <v>3</v>
      </c>
      <c r="AL36" s="27"/>
      <c r="AM36" s="26">
        <v>0</v>
      </c>
      <c r="AN36" s="62"/>
    </row>
    <row r="37" spans="1:40" ht="30.75" thickBot="1" x14ac:dyDescent="0.3">
      <c r="A37" s="23" t="s">
        <v>158</v>
      </c>
      <c r="B37" s="4" t="s">
        <v>148</v>
      </c>
      <c r="C37" s="17" t="s">
        <v>155</v>
      </c>
      <c r="D37" s="1" t="s">
        <v>119</v>
      </c>
      <c r="E37" s="45">
        <f t="shared" si="0"/>
        <v>53</v>
      </c>
      <c r="F37" s="25"/>
      <c r="G37" s="25"/>
      <c r="I37" s="26"/>
      <c r="J37" s="53"/>
      <c r="K37" s="61">
        <v>0</v>
      </c>
      <c r="L37" s="27"/>
      <c r="M37" s="26">
        <v>0</v>
      </c>
      <c r="N37" s="27"/>
      <c r="O37" s="26">
        <v>0</v>
      </c>
      <c r="P37" s="62"/>
      <c r="Q37" s="61">
        <v>0</v>
      </c>
      <c r="R37" s="27"/>
      <c r="S37" s="26"/>
      <c r="T37" s="27"/>
      <c r="U37" s="26">
        <v>0</v>
      </c>
      <c r="V37" s="27"/>
      <c r="W37" s="26">
        <v>8</v>
      </c>
      <c r="X37" s="27"/>
      <c r="Y37" s="26">
        <v>19</v>
      </c>
      <c r="Z37" s="62"/>
      <c r="AA37" s="61">
        <v>26</v>
      </c>
      <c r="AB37" s="27"/>
      <c r="AC37" s="26">
        <v>0</v>
      </c>
      <c r="AD37" s="27"/>
      <c r="AE37" s="26">
        <v>0</v>
      </c>
      <c r="AF37" s="27"/>
      <c r="AG37" s="26">
        <v>0</v>
      </c>
      <c r="AH37" s="27"/>
      <c r="AI37" s="26">
        <v>0</v>
      </c>
      <c r="AJ37" s="27"/>
      <c r="AK37" s="26">
        <v>0</v>
      </c>
      <c r="AL37" s="27"/>
      <c r="AM37" s="26">
        <v>0</v>
      </c>
      <c r="AN37" s="62"/>
    </row>
    <row r="38" spans="1:40" ht="30.75" thickBot="1" x14ac:dyDescent="0.3">
      <c r="A38" s="23" t="s">
        <v>160</v>
      </c>
      <c r="B38" s="4" t="s">
        <v>148</v>
      </c>
      <c r="C38" s="17" t="s">
        <v>157</v>
      </c>
      <c r="D38" s="1" t="s">
        <v>119</v>
      </c>
      <c r="E38" s="45">
        <f t="shared" si="0"/>
        <v>9</v>
      </c>
      <c r="F38" s="25"/>
      <c r="G38" s="29"/>
      <c r="I38" s="26"/>
      <c r="J38" s="53"/>
      <c r="K38" s="61">
        <v>0</v>
      </c>
      <c r="L38" s="27"/>
      <c r="M38" s="26">
        <v>0</v>
      </c>
      <c r="N38" s="27"/>
      <c r="O38" s="26">
        <v>0</v>
      </c>
      <c r="P38" s="62"/>
      <c r="Q38" s="61">
        <v>0</v>
      </c>
      <c r="R38" s="27"/>
      <c r="S38" s="26"/>
      <c r="T38" s="27"/>
      <c r="U38" s="26">
        <v>0</v>
      </c>
      <c r="V38" s="27"/>
      <c r="W38" s="26">
        <v>0</v>
      </c>
      <c r="X38" s="27"/>
      <c r="Y38" s="26">
        <v>0</v>
      </c>
      <c r="Z38" s="62"/>
      <c r="AA38" s="61">
        <v>9</v>
      </c>
      <c r="AB38" s="27"/>
      <c r="AC38" s="26">
        <v>0</v>
      </c>
      <c r="AD38" s="27"/>
      <c r="AE38" s="26">
        <v>0</v>
      </c>
      <c r="AF38" s="27"/>
      <c r="AG38" s="26">
        <v>0</v>
      </c>
      <c r="AH38" s="27"/>
      <c r="AI38" s="26">
        <v>0</v>
      </c>
      <c r="AJ38" s="27"/>
      <c r="AK38" s="26">
        <v>0</v>
      </c>
      <c r="AL38" s="27"/>
      <c r="AM38" s="26">
        <v>0</v>
      </c>
      <c r="AN38" s="62"/>
    </row>
    <row r="39" spans="1:40" ht="30.75" thickBot="1" x14ac:dyDescent="0.3">
      <c r="A39" s="23" t="s">
        <v>162</v>
      </c>
      <c r="B39" s="4" t="s">
        <v>148</v>
      </c>
      <c r="C39" s="17" t="s">
        <v>159</v>
      </c>
      <c r="D39" s="1" t="s">
        <v>119</v>
      </c>
      <c r="E39" s="45">
        <f t="shared" si="0"/>
        <v>8</v>
      </c>
      <c r="F39" s="25"/>
      <c r="G39" s="29"/>
      <c r="I39" s="26"/>
      <c r="J39" s="53"/>
      <c r="K39" s="61">
        <v>0</v>
      </c>
      <c r="L39" s="27"/>
      <c r="M39" s="26">
        <v>0</v>
      </c>
      <c r="N39" s="27"/>
      <c r="O39" s="26">
        <v>0</v>
      </c>
      <c r="P39" s="62"/>
      <c r="Q39" s="61">
        <v>0</v>
      </c>
      <c r="R39" s="27"/>
      <c r="S39" s="26"/>
      <c r="T39" s="27"/>
      <c r="U39" s="26">
        <v>0</v>
      </c>
      <c r="V39" s="27"/>
      <c r="W39" s="26">
        <v>0</v>
      </c>
      <c r="X39" s="27"/>
      <c r="Y39" s="26">
        <v>0</v>
      </c>
      <c r="Z39" s="62"/>
      <c r="AA39" s="61">
        <v>0</v>
      </c>
      <c r="AB39" s="27"/>
      <c r="AC39" s="26">
        <v>0</v>
      </c>
      <c r="AD39" s="27"/>
      <c r="AE39" s="26">
        <v>0</v>
      </c>
      <c r="AF39" s="27"/>
      <c r="AG39" s="26">
        <v>0</v>
      </c>
      <c r="AH39" s="27"/>
      <c r="AI39" s="26">
        <v>0</v>
      </c>
      <c r="AJ39" s="27"/>
      <c r="AK39" s="26">
        <v>0</v>
      </c>
      <c r="AL39" s="27"/>
      <c r="AM39" s="26">
        <v>8</v>
      </c>
      <c r="AN39" s="62"/>
    </row>
    <row r="40" spans="1:40" ht="30.75" thickBot="1" x14ac:dyDescent="0.3">
      <c r="A40" s="23" t="s">
        <v>165</v>
      </c>
      <c r="B40" s="4" t="s">
        <v>148</v>
      </c>
      <c r="C40" s="17" t="s">
        <v>161</v>
      </c>
      <c r="D40" s="1" t="s">
        <v>119</v>
      </c>
      <c r="E40" s="45">
        <f t="shared" si="0"/>
        <v>16</v>
      </c>
      <c r="F40" s="25"/>
      <c r="G40" s="25"/>
      <c r="I40" s="26"/>
      <c r="J40" s="53"/>
      <c r="K40" s="61">
        <v>0</v>
      </c>
      <c r="L40" s="27"/>
      <c r="M40" s="26">
        <v>1</v>
      </c>
      <c r="N40" s="27"/>
      <c r="O40" s="26">
        <v>2</v>
      </c>
      <c r="P40" s="62"/>
      <c r="Q40" s="61">
        <v>0</v>
      </c>
      <c r="R40" s="27"/>
      <c r="S40" s="26"/>
      <c r="T40" s="27"/>
      <c r="U40" s="26">
        <v>0</v>
      </c>
      <c r="V40" s="27"/>
      <c r="W40" s="26">
        <v>3</v>
      </c>
      <c r="X40" s="27"/>
      <c r="Y40" s="26">
        <v>1</v>
      </c>
      <c r="Z40" s="62"/>
      <c r="AA40" s="61">
        <v>6</v>
      </c>
      <c r="AB40" s="27"/>
      <c r="AC40" s="26">
        <v>0</v>
      </c>
      <c r="AD40" s="27"/>
      <c r="AE40" s="26">
        <v>0</v>
      </c>
      <c r="AF40" s="27"/>
      <c r="AG40" s="26">
        <v>1</v>
      </c>
      <c r="AH40" s="27"/>
      <c r="AI40" s="26">
        <v>2</v>
      </c>
      <c r="AJ40" s="27"/>
      <c r="AK40" s="26">
        <v>0</v>
      </c>
      <c r="AL40" s="27"/>
      <c r="AM40" s="26">
        <v>0</v>
      </c>
      <c r="AN40" s="62"/>
    </row>
    <row r="41" spans="1:40" ht="30.75" thickBot="1" x14ac:dyDescent="0.3">
      <c r="A41" s="23" t="s">
        <v>168</v>
      </c>
      <c r="B41" s="4" t="s">
        <v>163</v>
      </c>
      <c r="C41" s="1" t="s">
        <v>164</v>
      </c>
      <c r="D41" s="1" t="s">
        <v>119</v>
      </c>
      <c r="E41" s="45">
        <f>SUM(I41:AN41)</f>
        <v>597</v>
      </c>
      <c r="F41" s="25"/>
      <c r="G41" s="25"/>
      <c r="I41" s="26"/>
      <c r="J41" s="53"/>
      <c r="K41" s="61">
        <v>76</v>
      </c>
      <c r="L41" s="27"/>
      <c r="M41" s="26">
        <v>58</v>
      </c>
      <c r="N41" s="27"/>
      <c r="O41" s="26">
        <v>61</v>
      </c>
      <c r="P41" s="62"/>
      <c r="Q41" s="61">
        <v>28</v>
      </c>
      <c r="R41" s="27"/>
      <c r="S41" s="26"/>
      <c r="T41" s="27"/>
      <c r="U41" s="26">
        <v>18</v>
      </c>
      <c r="V41" s="27"/>
      <c r="W41" s="26">
        <v>34</v>
      </c>
      <c r="X41" s="27"/>
      <c r="Y41" s="26">
        <v>63</v>
      </c>
      <c r="Z41" s="62"/>
      <c r="AA41" s="61">
        <v>32</v>
      </c>
      <c r="AB41" s="27"/>
      <c r="AC41" s="26">
        <v>59</v>
      </c>
      <c r="AD41" s="27"/>
      <c r="AE41" s="26">
        <v>48</v>
      </c>
      <c r="AF41" s="27"/>
      <c r="AG41" s="26">
        <v>52</v>
      </c>
      <c r="AH41" s="27"/>
      <c r="AI41" s="26">
        <v>24</v>
      </c>
      <c r="AJ41" s="27"/>
      <c r="AK41" s="26">
        <v>44</v>
      </c>
      <c r="AL41" s="27"/>
      <c r="AM41" s="26">
        <v>0</v>
      </c>
      <c r="AN41" s="62"/>
    </row>
    <row r="42" spans="1:40" ht="30.75" thickBot="1" x14ac:dyDescent="0.3">
      <c r="A42" s="23" t="s">
        <v>171</v>
      </c>
      <c r="B42" s="4" t="s">
        <v>166</v>
      </c>
      <c r="C42" s="17" t="s">
        <v>167</v>
      </c>
      <c r="D42" s="1" t="s">
        <v>119</v>
      </c>
      <c r="E42" s="45">
        <f t="shared" si="0"/>
        <v>13</v>
      </c>
      <c r="F42" s="25"/>
      <c r="G42" s="25"/>
      <c r="I42" s="26"/>
      <c r="J42" s="53"/>
      <c r="K42" s="61">
        <v>1</v>
      </c>
      <c r="L42" s="27"/>
      <c r="M42" s="26">
        <v>1</v>
      </c>
      <c r="N42" s="27"/>
      <c r="O42" s="26">
        <v>1</v>
      </c>
      <c r="P42" s="62"/>
      <c r="Q42" s="61">
        <v>1</v>
      </c>
      <c r="R42" s="27"/>
      <c r="S42" s="26"/>
      <c r="T42" s="27"/>
      <c r="U42" s="26">
        <v>1</v>
      </c>
      <c r="V42" s="27"/>
      <c r="W42" s="26">
        <v>1</v>
      </c>
      <c r="X42" s="27"/>
      <c r="Y42" s="26">
        <v>1</v>
      </c>
      <c r="Z42" s="62"/>
      <c r="AA42" s="61">
        <v>1</v>
      </c>
      <c r="AB42" s="27"/>
      <c r="AC42" s="26">
        <v>1</v>
      </c>
      <c r="AD42" s="27"/>
      <c r="AE42" s="26">
        <v>1</v>
      </c>
      <c r="AF42" s="27"/>
      <c r="AG42" s="26">
        <v>1</v>
      </c>
      <c r="AH42" s="27"/>
      <c r="AI42" s="26">
        <v>1</v>
      </c>
      <c r="AJ42" s="27"/>
      <c r="AK42" s="26">
        <v>1</v>
      </c>
      <c r="AL42" s="27"/>
      <c r="AM42" s="26">
        <v>0</v>
      </c>
      <c r="AN42" s="62"/>
    </row>
    <row r="43" spans="1:40" ht="30.75" thickBot="1" x14ac:dyDescent="0.3">
      <c r="A43" s="23" t="s">
        <v>222</v>
      </c>
      <c r="B43" s="4" t="s">
        <v>169</v>
      </c>
      <c r="C43" s="31" t="s">
        <v>170</v>
      </c>
      <c r="D43" s="1" t="s">
        <v>73</v>
      </c>
      <c r="E43" s="45">
        <f t="shared" si="0"/>
        <v>6</v>
      </c>
      <c r="F43" s="25"/>
      <c r="G43" s="25"/>
      <c r="I43" s="26"/>
      <c r="J43" s="53"/>
      <c r="K43" s="61"/>
      <c r="L43" s="27"/>
      <c r="M43" s="26"/>
      <c r="N43" s="27"/>
      <c r="O43" s="26"/>
      <c r="P43" s="62"/>
      <c r="Q43" s="61"/>
      <c r="R43" s="27"/>
      <c r="S43" s="26"/>
      <c r="T43" s="27"/>
      <c r="U43" s="26"/>
      <c r="V43" s="27"/>
      <c r="W43" s="26"/>
      <c r="X43" s="27"/>
      <c r="Y43" s="26"/>
      <c r="Z43" s="62"/>
      <c r="AA43" s="61">
        <v>6</v>
      </c>
      <c r="AB43" s="27"/>
      <c r="AC43" s="26"/>
      <c r="AD43" s="27"/>
      <c r="AE43" s="26"/>
      <c r="AF43" s="27"/>
      <c r="AG43" s="26"/>
      <c r="AH43" s="27"/>
      <c r="AI43" s="26"/>
      <c r="AJ43" s="27"/>
      <c r="AK43" s="26"/>
      <c r="AL43" s="27"/>
      <c r="AM43" s="26"/>
      <c r="AN43" s="62"/>
    </row>
    <row r="44" spans="1:40" ht="75.75" thickBot="1" x14ac:dyDescent="0.3">
      <c r="A44" s="23" t="s">
        <v>176</v>
      </c>
      <c r="B44" s="17" t="s">
        <v>172</v>
      </c>
      <c r="C44" s="4" t="s">
        <v>173</v>
      </c>
      <c r="D44" s="1" t="s">
        <v>77</v>
      </c>
      <c r="E44" s="45">
        <f t="shared" si="0"/>
        <v>4575.5609517020139</v>
      </c>
      <c r="F44" s="25"/>
      <c r="G44" s="25"/>
      <c r="I44" s="26"/>
      <c r="J44" s="53"/>
      <c r="K44" s="61">
        <v>543.20932097665298</v>
      </c>
      <c r="L44" s="27"/>
      <c r="M44" s="26">
        <v>456.28586704687223</v>
      </c>
      <c r="N44" s="27"/>
      <c r="O44" s="26">
        <v>558.90037426483696</v>
      </c>
      <c r="P44" s="62"/>
      <c r="Q44" s="61">
        <v>235.36579932275887</v>
      </c>
      <c r="R44" s="27"/>
      <c r="S44" s="26"/>
      <c r="T44" s="27"/>
      <c r="U44" s="26">
        <v>154.9180181785778</v>
      </c>
      <c r="V44" s="27"/>
      <c r="W44" s="26">
        <v>282.18989484940295</v>
      </c>
      <c r="X44" s="27"/>
      <c r="Y44" s="26">
        <v>587.54277312422028</v>
      </c>
      <c r="Z44" s="62"/>
      <c r="AA44" s="61">
        <v>249.31340224558903</v>
      </c>
      <c r="AB44" s="27"/>
      <c r="AC44" s="26">
        <v>288.66556763500267</v>
      </c>
      <c r="AD44" s="27"/>
      <c r="AE44" s="26">
        <v>352.67510247727677</v>
      </c>
      <c r="AF44" s="27"/>
      <c r="AG44" s="26">
        <v>406.72206380324366</v>
      </c>
      <c r="AH44" s="27"/>
      <c r="AI44" s="26">
        <v>205.97620744965246</v>
      </c>
      <c r="AJ44" s="27"/>
      <c r="AK44" s="26">
        <v>253.7965603279273</v>
      </c>
      <c r="AL44" s="27"/>
      <c r="AM44" s="26">
        <v>0</v>
      </c>
      <c r="AN44" s="62"/>
    </row>
    <row r="45" spans="1:40" ht="90.75" thickBot="1" x14ac:dyDescent="0.3">
      <c r="A45" s="23" t="s">
        <v>179</v>
      </c>
      <c r="B45" s="17" t="s">
        <v>174</v>
      </c>
      <c r="C45" s="4" t="s">
        <v>175</v>
      </c>
      <c r="D45" s="1" t="s">
        <v>77</v>
      </c>
      <c r="E45" s="45">
        <f>SUM(I45:AN45)</f>
        <v>2210.0204954553556</v>
      </c>
      <c r="F45" s="25"/>
      <c r="G45" s="25"/>
      <c r="I45" s="26"/>
      <c r="J45" s="53"/>
      <c r="K45" s="61">
        <v>262.37301728747104</v>
      </c>
      <c r="L45" s="27"/>
      <c r="M45" s="26">
        <v>220.38852254500091</v>
      </c>
      <c r="N45" s="27"/>
      <c r="O45" s="26">
        <v>269.95188023525219</v>
      </c>
      <c r="P45" s="62"/>
      <c r="Q45" s="61">
        <v>113.68294421671716</v>
      </c>
      <c r="R45" s="27"/>
      <c r="S45" s="26"/>
      <c r="T45" s="27"/>
      <c r="U45" s="26">
        <v>74.826234182855103</v>
      </c>
      <c r="V45" s="27"/>
      <c r="W45" s="26">
        <v>136.29923364819106</v>
      </c>
      <c r="X45" s="27"/>
      <c r="Y45" s="26">
        <v>283.78631260024952</v>
      </c>
      <c r="Z45" s="62"/>
      <c r="AA45" s="61">
        <v>120.41971128141152</v>
      </c>
      <c r="AB45" s="27"/>
      <c r="AC45" s="26">
        <v>139.42701835679915</v>
      </c>
      <c r="AD45" s="27"/>
      <c r="AE45" s="26">
        <v>170.34396720727145</v>
      </c>
      <c r="AF45" s="27"/>
      <c r="AG45" s="26">
        <v>196.44893958296205</v>
      </c>
      <c r="AH45" s="27"/>
      <c r="AI45" s="26">
        <v>99.487613616111219</v>
      </c>
      <c r="AJ45" s="27"/>
      <c r="AK45" s="26">
        <v>122.58510069506328</v>
      </c>
      <c r="AL45" s="27"/>
      <c r="AM45" s="26">
        <v>0</v>
      </c>
      <c r="AN45" s="62"/>
    </row>
    <row r="46" spans="1:40" ht="60.75" thickBot="1" x14ac:dyDescent="0.3">
      <c r="A46" s="23" t="s">
        <v>223</v>
      </c>
      <c r="B46" s="4" t="s">
        <v>177</v>
      </c>
      <c r="C46" s="4" t="s">
        <v>178</v>
      </c>
      <c r="D46" s="1" t="s">
        <v>77</v>
      </c>
      <c r="E46" s="45">
        <f t="shared" si="0"/>
        <v>1698.441677062912</v>
      </c>
      <c r="F46" s="25"/>
      <c r="G46" s="25"/>
      <c r="I46" s="26"/>
      <c r="J46" s="53"/>
      <c r="K46" s="61">
        <v>201.63852254500091</v>
      </c>
      <c r="L46" s="27"/>
      <c r="M46" s="26">
        <v>169.3726608447692</v>
      </c>
      <c r="N46" s="27"/>
      <c r="O46" s="26">
        <v>207.46301906968455</v>
      </c>
      <c r="P46" s="62"/>
      <c r="Q46" s="61">
        <v>87.367447870254864</v>
      </c>
      <c r="R46" s="27"/>
      <c r="S46" s="26"/>
      <c r="T46" s="27"/>
      <c r="U46" s="26">
        <v>57.505346640527542</v>
      </c>
      <c r="V46" s="27"/>
      <c r="W46" s="26">
        <v>104.74848511851721</v>
      </c>
      <c r="X46" s="27"/>
      <c r="Y46" s="26">
        <v>218.09503653537695</v>
      </c>
      <c r="Z46" s="62"/>
      <c r="AA46" s="61">
        <v>92.544778114418108</v>
      </c>
      <c r="AB46" s="27"/>
      <c r="AC46" s="26">
        <v>107.15224558902158</v>
      </c>
      <c r="AD46" s="27"/>
      <c r="AE46" s="26">
        <v>130.91249331669934</v>
      </c>
      <c r="AF46" s="27"/>
      <c r="AG46" s="26">
        <v>150.97464801283195</v>
      </c>
      <c r="AH46" s="27"/>
      <c r="AI46" s="26">
        <v>76.458073427196581</v>
      </c>
      <c r="AJ46" s="27"/>
      <c r="AK46" s="26">
        <v>94.208919978613437</v>
      </c>
      <c r="AL46" s="27"/>
      <c r="AM46" s="26">
        <v>0</v>
      </c>
      <c r="AN46" s="62"/>
    </row>
    <row r="47" spans="1:40" ht="45.75" thickBot="1" x14ac:dyDescent="0.3">
      <c r="A47" s="23" t="s">
        <v>224</v>
      </c>
      <c r="B47" s="66" t="s">
        <v>220</v>
      </c>
      <c r="C47" s="65" t="s">
        <v>221</v>
      </c>
      <c r="D47" s="12" t="s">
        <v>77</v>
      </c>
      <c r="E47" s="45">
        <v>5095.3250311887359</v>
      </c>
      <c r="F47" s="33"/>
      <c r="G47" s="33"/>
      <c r="I47" s="35"/>
      <c r="J47" s="54"/>
      <c r="K47" s="63">
        <v>604.91556763500273</v>
      </c>
      <c r="L47" s="36"/>
      <c r="M47" s="35">
        <v>508.1179825343076</v>
      </c>
      <c r="N47" s="36"/>
      <c r="O47" s="35">
        <v>622.38905720905359</v>
      </c>
      <c r="P47" s="64"/>
      <c r="Q47" s="63">
        <v>262.10234361076459</v>
      </c>
      <c r="R47" s="36"/>
      <c r="S47" s="35"/>
      <c r="T47" s="36"/>
      <c r="U47" s="35">
        <v>172.51603992158263</v>
      </c>
      <c r="V47" s="36"/>
      <c r="W47" s="35">
        <v>314.2454553555516</v>
      </c>
      <c r="X47" s="36"/>
      <c r="Y47" s="35">
        <v>654.28510960613085</v>
      </c>
      <c r="Z47" s="64"/>
      <c r="AA47" s="63">
        <v>277.6343343432543</v>
      </c>
      <c r="AB47" s="36"/>
      <c r="AC47" s="35">
        <v>321.45673676706474</v>
      </c>
      <c r="AD47" s="36"/>
      <c r="AE47" s="35">
        <v>392.73747995009802</v>
      </c>
      <c r="AF47" s="36"/>
      <c r="AG47" s="35">
        <v>452.92394403849585</v>
      </c>
      <c r="AH47" s="36"/>
      <c r="AI47" s="35">
        <v>229.37422028158974</v>
      </c>
      <c r="AJ47" s="36"/>
      <c r="AK47" s="35">
        <v>282.62675993584031</v>
      </c>
      <c r="AL47" s="36"/>
      <c r="AM47" s="35">
        <v>0</v>
      </c>
      <c r="AN47" s="64"/>
    </row>
    <row r="48" spans="1:40" ht="30.75" thickBot="1" x14ac:dyDescent="0.3">
      <c r="A48" s="23" t="s">
        <v>225</v>
      </c>
      <c r="B48" s="17" t="s">
        <v>180</v>
      </c>
      <c r="C48" s="32" t="s">
        <v>181</v>
      </c>
      <c r="D48" s="12" t="s">
        <v>119</v>
      </c>
      <c r="E48" s="45">
        <f t="shared" si="0"/>
        <v>597</v>
      </c>
      <c r="F48" s="33"/>
      <c r="G48" s="34"/>
      <c r="I48" s="35"/>
      <c r="J48" s="54"/>
      <c r="K48" s="63">
        <v>76</v>
      </c>
      <c r="L48" s="36"/>
      <c r="M48" s="35">
        <v>58</v>
      </c>
      <c r="N48" s="36"/>
      <c r="O48" s="35">
        <v>61</v>
      </c>
      <c r="P48" s="64"/>
      <c r="Q48" s="63">
        <v>28</v>
      </c>
      <c r="R48" s="36"/>
      <c r="S48" s="35"/>
      <c r="T48" s="36"/>
      <c r="U48" s="35">
        <v>18</v>
      </c>
      <c r="V48" s="36"/>
      <c r="W48" s="35">
        <v>34</v>
      </c>
      <c r="X48" s="36"/>
      <c r="Y48" s="35">
        <v>63</v>
      </c>
      <c r="Z48" s="64"/>
      <c r="AA48" s="63">
        <v>32</v>
      </c>
      <c r="AB48" s="36"/>
      <c r="AC48" s="35">
        <v>59</v>
      </c>
      <c r="AD48" s="36"/>
      <c r="AE48" s="35">
        <v>48</v>
      </c>
      <c r="AF48" s="36"/>
      <c r="AG48" s="35">
        <v>52</v>
      </c>
      <c r="AH48" s="36"/>
      <c r="AI48" s="35">
        <v>24</v>
      </c>
      <c r="AJ48" s="36"/>
      <c r="AK48" s="35">
        <v>44</v>
      </c>
      <c r="AL48" s="36"/>
      <c r="AM48" s="35">
        <v>0</v>
      </c>
      <c r="AN48" s="64"/>
    </row>
    <row r="49" spans="1:40" ht="15.75" thickBot="1" x14ac:dyDescent="0.3">
      <c r="A49" s="15" t="s">
        <v>41</v>
      </c>
      <c r="B49" s="1"/>
      <c r="C49" s="75" t="s">
        <v>182</v>
      </c>
      <c r="D49" s="76"/>
      <c r="E49" s="76"/>
      <c r="F49" s="76"/>
      <c r="G49" s="76"/>
      <c r="H49" s="48"/>
      <c r="I49" s="48"/>
      <c r="J49" s="48"/>
      <c r="K49" s="75" t="s">
        <v>212</v>
      </c>
      <c r="L49" s="76"/>
      <c r="M49" s="76"/>
      <c r="N49" s="76"/>
      <c r="O49" s="76"/>
      <c r="P49" s="78"/>
      <c r="Q49" s="75" t="s">
        <v>214</v>
      </c>
      <c r="R49" s="76"/>
      <c r="S49" s="76"/>
      <c r="T49" s="76"/>
      <c r="U49" s="76"/>
      <c r="V49" s="76"/>
      <c r="W49" s="76"/>
      <c r="X49" s="76"/>
      <c r="Y49" s="76"/>
      <c r="Z49" s="78"/>
      <c r="AA49" s="75" t="s">
        <v>215</v>
      </c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8"/>
    </row>
    <row r="50" spans="1:40" ht="30.75" thickBot="1" x14ac:dyDescent="0.3">
      <c r="A50" s="23" t="s">
        <v>191</v>
      </c>
      <c r="B50" s="31" t="s">
        <v>183</v>
      </c>
      <c r="C50" s="37" t="s">
        <v>184</v>
      </c>
      <c r="D50" s="19" t="s">
        <v>185</v>
      </c>
      <c r="E50" s="46">
        <f>SUM(I50:AN50)</f>
        <v>37</v>
      </c>
      <c r="F50" s="20"/>
      <c r="G50" s="38"/>
      <c r="I50" s="35"/>
      <c r="J50" s="54"/>
      <c r="K50" s="63">
        <v>4</v>
      </c>
      <c r="L50" s="36"/>
      <c r="M50" s="35">
        <v>4</v>
      </c>
      <c r="N50" s="36"/>
      <c r="O50" s="35">
        <v>3</v>
      </c>
      <c r="P50" s="64"/>
      <c r="Q50" s="63">
        <v>2</v>
      </c>
      <c r="R50" s="36"/>
      <c r="S50" s="35"/>
      <c r="T50" s="36"/>
      <c r="U50" s="35">
        <v>2</v>
      </c>
      <c r="V50" s="36"/>
      <c r="W50" s="35">
        <v>2</v>
      </c>
      <c r="X50" s="36"/>
      <c r="Y50" s="35">
        <v>3</v>
      </c>
      <c r="Z50" s="64"/>
      <c r="AA50" s="63">
        <v>2</v>
      </c>
      <c r="AB50" s="36"/>
      <c r="AC50" s="35">
        <v>4</v>
      </c>
      <c r="AD50" s="36"/>
      <c r="AE50" s="35">
        <v>4</v>
      </c>
      <c r="AF50" s="36"/>
      <c r="AG50" s="35">
        <v>2</v>
      </c>
      <c r="AH50" s="36"/>
      <c r="AI50" s="35">
        <v>2</v>
      </c>
      <c r="AJ50" s="36"/>
      <c r="AK50" s="35">
        <v>3</v>
      </c>
      <c r="AL50" s="36"/>
      <c r="AM50" s="35">
        <v>0</v>
      </c>
      <c r="AN50" s="64"/>
    </row>
    <row r="51" spans="1:40" ht="30.75" thickBot="1" x14ac:dyDescent="0.3">
      <c r="A51" s="23" t="s">
        <v>195</v>
      </c>
      <c r="B51" s="31" t="s">
        <v>186</v>
      </c>
      <c r="C51" s="1" t="s">
        <v>187</v>
      </c>
      <c r="D51" s="1" t="s">
        <v>188</v>
      </c>
      <c r="E51" s="46">
        <f t="shared" ref="E51:E56" si="1">SUM(I51:AN51)</f>
        <v>623</v>
      </c>
      <c r="F51" s="25"/>
      <c r="G51" s="25"/>
      <c r="I51" s="35"/>
      <c r="J51" s="54"/>
      <c r="K51" s="63">
        <v>78</v>
      </c>
      <c r="L51" s="36"/>
      <c r="M51" s="35">
        <v>60</v>
      </c>
      <c r="N51" s="36"/>
      <c r="O51" s="35">
        <v>63</v>
      </c>
      <c r="P51" s="64"/>
      <c r="Q51" s="63">
        <v>30</v>
      </c>
      <c r="R51" s="36"/>
      <c r="S51" s="35"/>
      <c r="T51" s="36"/>
      <c r="U51" s="35">
        <v>20</v>
      </c>
      <c r="V51" s="36"/>
      <c r="W51" s="35">
        <v>36</v>
      </c>
      <c r="X51" s="36"/>
      <c r="Y51" s="35">
        <v>65</v>
      </c>
      <c r="Z51" s="64"/>
      <c r="AA51" s="63">
        <v>34</v>
      </c>
      <c r="AB51" s="36"/>
      <c r="AC51" s="35">
        <v>61</v>
      </c>
      <c r="AD51" s="36"/>
      <c r="AE51" s="35">
        <v>50</v>
      </c>
      <c r="AF51" s="36"/>
      <c r="AG51" s="35">
        <v>54</v>
      </c>
      <c r="AH51" s="36"/>
      <c r="AI51" s="35">
        <v>26</v>
      </c>
      <c r="AJ51" s="36"/>
      <c r="AK51" s="35">
        <v>46</v>
      </c>
      <c r="AL51" s="36"/>
      <c r="AM51" s="35">
        <v>0</v>
      </c>
      <c r="AN51" s="64"/>
    </row>
    <row r="52" spans="1:40" ht="30.75" thickBot="1" x14ac:dyDescent="0.3">
      <c r="A52" s="23" t="s">
        <v>198</v>
      </c>
      <c r="B52" s="31" t="s">
        <v>189</v>
      </c>
      <c r="C52" s="17" t="s">
        <v>190</v>
      </c>
      <c r="D52" s="1" t="s">
        <v>119</v>
      </c>
      <c r="E52" s="46">
        <f t="shared" si="1"/>
        <v>81</v>
      </c>
      <c r="F52" s="25"/>
      <c r="G52" s="29"/>
      <c r="I52" s="35"/>
      <c r="J52" s="54"/>
      <c r="K52" s="63">
        <v>10</v>
      </c>
      <c r="L52" s="36"/>
      <c r="M52" s="35">
        <v>9</v>
      </c>
      <c r="N52" s="36"/>
      <c r="O52" s="35">
        <v>5</v>
      </c>
      <c r="P52" s="64"/>
      <c r="Q52" s="63">
        <v>5</v>
      </c>
      <c r="R52" s="36"/>
      <c r="S52" s="35"/>
      <c r="T52" s="36"/>
      <c r="U52" s="35">
        <v>4</v>
      </c>
      <c r="V52" s="36"/>
      <c r="W52" s="35">
        <v>6</v>
      </c>
      <c r="X52" s="36"/>
      <c r="Y52" s="35">
        <v>5</v>
      </c>
      <c r="Z52" s="64"/>
      <c r="AA52" s="63">
        <v>4</v>
      </c>
      <c r="AB52" s="36"/>
      <c r="AC52" s="35">
        <v>7.0000000000000009</v>
      </c>
      <c r="AD52" s="36"/>
      <c r="AE52" s="35">
        <v>8</v>
      </c>
      <c r="AF52" s="36"/>
      <c r="AG52" s="35">
        <v>7.0000000000000009</v>
      </c>
      <c r="AH52" s="36"/>
      <c r="AI52" s="35">
        <v>4</v>
      </c>
      <c r="AJ52" s="36"/>
      <c r="AK52" s="35">
        <v>7.0000000000000009</v>
      </c>
      <c r="AL52" s="36"/>
      <c r="AM52" s="35">
        <v>0</v>
      </c>
      <c r="AN52" s="64"/>
    </row>
    <row r="53" spans="1:40" ht="30.75" thickBot="1" x14ac:dyDescent="0.3">
      <c r="A53" s="23" t="s">
        <v>200</v>
      </c>
      <c r="B53" s="31" t="s">
        <v>192</v>
      </c>
      <c r="C53" s="17" t="s">
        <v>193</v>
      </c>
      <c r="D53" s="1" t="s">
        <v>194</v>
      </c>
      <c r="E53" s="46">
        <f t="shared" si="1"/>
        <v>37</v>
      </c>
      <c r="F53" s="25"/>
      <c r="G53" s="25"/>
      <c r="I53" s="35"/>
      <c r="J53" s="54"/>
      <c r="K53" s="63">
        <v>4</v>
      </c>
      <c r="L53" s="36"/>
      <c r="M53" s="35">
        <v>4</v>
      </c>
      <c r="N53" s="36"/>
      <c r="O53" s="35">
        <v>3</v>
      </c>
      <c r="P53" s="64"/>
      <c r="Q53" s="63">
        <v>2</v>
      </c>
      <c r="R53" s="36"/>
      <c r="S53" s="35"/>
      <c r="T53" s="36"/>
      <c r="U53" s="35">
        <v>2</v>
      </c>
      <c r="V53" s="36"/>
      <c r="W53" s="35">
        <v>2</v>
      </c>
      <c r="X53" s="36"/>
      <c r="Y53" s="35">
        <v>3</v>
      </c>
      <c r="Z53" s="64"/>
      <c r="AA53" s="63">
        <v>2</v>
      </c>
      <c r="AB53" s="36"/>
      <c r="AC53" s="35">
        <v>4</v>
      </c>
      <c r="AD53" s="36"/>
      <c r="AE53" s="35">
        <v>4</v>
      </c>
      <c r="AF53" s="36"/>
      <c r="AG53" s="35">
        <v>2</v>
      </c>
      <c r="AH53" s="36"/>
      <c r="AI53" s="35">
        <v>2</v>
      </c>
      <c r="AJ53" s="36"/>
      <c r="AK53" s="35">
        <v>3</v>
      </c>
      <c r="AL53" s="36"/>
      <c r="AM53" s="35">
        <v>0</v>
      </c>
      <c r="AN53" s="64"/>
    </row>
    <row r="54" spans="1:40" ht="15.75" thickBot="1" x14ac:dyDescent="0.3">
      <c r="A54" s="23" t="s">
        <v>226</v>
      </c>
      <c r="B54" s="39" t="s">
        <v>196</v>
      </c>
      <c r="C54" s="1" t="s">
        <v>197</v>
      </c>
      <c r="D54" s="1" t="s">
        <v>69</v>
      </c>
      <c r="E54" s="46">
        <f t="shared" si="1"/>
        <v>0.8185261094279096</v>
      </c>
      <c r="F54" s="25"/>
      <c r="G54" s="25"/>
      <c r="I54" s="35"/>
      <c r="J54" s="54"/>
      <c r="K54" s="63">
        <v>9.7175191587952237E-2</v>
      </c>
      <c r="L54" s="36"/>
      <c r="M54" s="35">
        <v>8.1625378720370706E-2</v>
      </c>
      <c r="N54" s="36"/>
      <c r="O54" s="35">
        <v>9.998217786490822E-2</v>
      </c>
      <c r="P54" s="64"/>
      <c r="Q54" s="63">
        <v>4.2104794154339688E-2</v>
      </c>
      <c r="R54" s="36"/>
      <c r="S54" s="35"/>
      <c r="T54" s="36"/>
      <c r="U54" s="35">
        <v>2.7713420067724114E-2</v>
      </c>
      <c r="V54" s="36"/>
      <c r="W54" s="35">
        <v>5.0481197647478167E-2</v>
      </c>
      <c r="X54" s="36"/>
      <c r="Y54" s="35">
        <v>0.10510604170379612</v>
      </c>
      <c r="Z54" s="64"/>
      <c r="AA54" s="63">
        <v>4.459989306718945E-2</v>
      </c>
      <c r="AB54" s="36"/>
      <c r="AC54" s="35">
        <v>5.163963642844413E-2</v>
      </c>
      <c r="AD54" s="36"/>
      <c r="AE54" s="35">
        <v>6.3090358224915349E-2</v>
      </c>
      <c r="AF54" s="36"/>
      <c r="AG54" s="35">
        <v>7.2758866512208156E-2</v>
      </c>
      <c r="AH54" s="36"/>
      <c r="AI54" s="35">
        <v>3.6847264302263413E-2</v>
      </c>
      <c r="AJ54" s="36"/>
      <c r="AK54" s="35">
        <v>4.5401889146319728E-2</v>
      </c>
      <c r="AL54" s="36"/>
      <c r="AM54" s="35">
        <v>0</v>
      </c>
      <c r="AN54" s="64"/>
    </row>
    <row r="55" spans="1:40" ht="15.75" thickBot="1" x14ac:dyDescent="0.3">
      <c r="A55" s="23" t="s">
        <v>227</v>
      </c>
      <c r="B55" s="39" t="s">
        <v>196</v>
      </c>
      <c r="C55" s="1" t="s">
        <v>199</v>
      </c>
      <c r="D55" s="1" t="s">
        <v>69</v>
      </c>
      <c r="E55" s="46">
        <f t="shared" si="1"/>
        <v>0.8185261094279096</v>
      </c>
      <c r="F55" s="40"/>
      <c r="G55" s="41"/>
      <c r="I55" s="35"/>
      <c r="J55" s="54"/>
      <c r="K55" s="63">
        <v>9.7175191587952237E-2</v>
      </c>
      <c r="L55" s="36"/>
      <c r="M55" s="35">
        <v>8.1625378720370706E-2</v>
      </c>
      <c r="N55" s="36"/>
      <c r="O55" s="35">
        <v>9.998217786490822E-2</v>
      </c>
      <c r="P55" s="64"/>
      <c r="Q55" s="63">
        <v>4.2104794154339688E-2</v>
      </c>
      <c r="R55" s="36"/>
      <c r="S55" s="35"/>
      <c r="T55" s="36"/>
      <c r="U55" s="35">
        <v>2.7713420067724114E-2</v>
      </c>
      <c r="V55" s="36"/>
      <c r="W55" s="35">
        <v>5.0481197647478167E-2</v>
      </c>
      <c r="X55" s="36"/>
      <c r="Y55" s="35">
        <v>0.10510604170379612</v>
      </c>
      <c r="Z55" s="64"/>
      <c r="AA55" s="63">
        <v>4.459989306718945E-2</v>
      </c>
      <c r="AB55" s="36"/>
      <c r="AC55" s="35">
        <v>5.163963642844413E-2</v>
      </c>
      <c r="AD55" s="36"/>
      <c r="AE55" s="35">
        <v>6.3090358224915349E-2</v>
      </c>
      <c r="AF55" s="36"/>
      <c r="AG55" s="35">
        <v>7.2758866512208156E-2</v>
      </c>
      <c r="AH55" s="36"/>
      <c r="AI55" s="35">
        <v>3.6847264302263413E-2</v>
      </c>
      <c r="AJ55" s="36"/>
      <c r="AK55" s="35">
        <v>4.5401889146319728E-2</v>
      </c>
      <c r="AL55" s="36"/>
      <c r="AM55" s="35">
        <v>0</v>
      </c>
      <c r="AN55" s="64"/>
    </row>
    <row r="56" spans="1:40" ht="15.75" thickBot="1" x14ac:dyDescent="0.3">
      <c r="A56" s="23" t="s">
        <v>228</v>
      </c>
      <c r="B56" s="39" t="s">
        <v>196</v>
      </c>
      <c r="C56" s="12" t="s">
        <v>201</v>
      </c>
      <c r="D56" s="12" t="s">
        <v>69</v>
      </c>
      <c r="E56" s="46">
        <f t="shared" si="1"/>
        <v>0.8185261094279096</v>
      </c>
      <c r="F56" s="33"/>
      <c r="G56" s="33"/>
      <c r="I56" s="35"/>
      <c r="J56" s="54"/>
      <c r="K56" s="63">
        <v>9.7175191587952237E-2</v>
      </c>
      <c r="L56" s="36"/>
      <c r="M56" s="35">
        <v>8.1625378720370706E-2</v>
      </c>
      <c r="N56" s="36"/>
      <c r="O56" s="35">
        <v>9.998217786490822E-2</v>
      </c>
      <c r="P56" s="64"/>
      <c r="Q56" s="63">
        <v>4.2104794154339688E-2</v>
      </c>
      <c r="R56" s="36"/>
      <c r="S56" s="35"/>
      <c r="T56" s="36"/>
      <c r="U56" s="35">
        <v>2.7713420067724114E-2</v>
      </c>
      <c r="V56" s="36"/>
      <c r="W56" s="35">
        <v>5.0481197647478167E-2</v>
      </c>
      <c r="X56" s="36"/>
      <c r="Y56" s="35">
        <v>0.10510604170379612</v>
      </c>
      <c r="Z56" s="64"/>
      <c r="AA56" s="63">
        <v>4.459989306718945E-2</v>
      </c>
      <c r="AB56" s="36"/>
      <c r="AC56" s="35">
        <v>5.163963642844413E-2</v>
      </c>
      <c r="AD56" s="36"/>
      <c r="AE56" s="35">
        <v>6.3090358224915349E-2</v>
      </c>
      <c r="AF56" s="36"/>
      <c r="AG56" s="35">
        <v>7.2758866512208156E-2</v>
      </c>
      <c r="AH56" s="36"/>
      <c r="AI56" s="35">
        <v>3.6847264302263413E-2</v>
      </c>
      <c r="AJ56" s="36"/>
      <c r="AK56" s="35">
        <v>4.5401889146319728E-2</v>
      </c>
      <c r="AL56" s="36"/>
      <c r="AM56" s="35">
        <v>0</v>
      </c>
      <c r="AN56" s="64"/>
    </row>
    <row r="57" spans="1:40" ht="15.75" thickBot="1" x14ac:dyDescent="0.3">
      <c r="A57" s="23" t="s">
        <v>229</v>
      </c>
      <c r="B57" s="1"/>
      <c r="C57" s="73" t="s">
        <v>202</v>
      </c>
      <c r="D57" s="74"/>
      <c r="E57" s="74"/>
      <c r="F57" s="74"/>
      <c r="G57" s="74"/>
      <c r="H57" s="47"/>
      <c r="I57" s="47"/>
      <c r="J57" s="47"/>
      <c r="K57" s="73" t="s">
        <v>212</v>
      </c>
      <c r="L57" s="74"/>
      <c r="M57" s="74"/>
      <c r="N57" s="74"/>
      <c r="O57" s="74"/>
      <c r="P57" s="77"/>
      <c r="Q57" s="73" t="s">
        <v>213</v>
      </c>
      <c r="R57" s="74"/>
      <c r="S57" s="74"/>
      <c r="T57" s="74"/>
      <c r="U57" s="74"/>
      <c r="V57" s="74"/>
      <c r="W57" s="74"/>
      <c r="X57" s="74"/>
      <c r="Y57" s="74"/>
      <c r="Z57" s="77"/>
      <c r="AA57" s="73" t="s">
        <v>216</v>
      </c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7"/>
    </row>
    <row r="58" spans="1:40" ht="30.75" thickBot="1" x14ac:dyDescent="0.3">
      <c r="A58" s="23" t="s">
        <v>230</v>
      </c>
      <c r="B58" s="31" t="s">
        <v>203</v>
      </c>
      <c r="C58" s="37" t="s">
        <v>204</v>
      </c>
      <c r="D58" s="19" t="s">
        <v>119</v>
      </c>
      <c r="E58" s="46">
        <f>SUM(I58:AN58)</f>
        <v>487</v>
      </c>
      <c r="F58" s="20"/>
      <c r="G58" s="19"/>
      <c r="I58" s="35"/>
      <c r="J58" s="54"/>
      <c r="K58" s="63">
        <v>58</v>
      </c>
      <c r="L58" s="36"/>
      <c r="M58" s="35">
        <v>49</v>
      </c>
      <c r="N58" s="36"/>
      <c r="O58" s="35">
        <v>60</v>
      </c>
      <c r="P58" s="64"/>
      <c r="Q58" s="63">
        <v>26</v>
      </c>
      <c r="R58" s="36"/>
      <c r="S58" s="35"/>
      <c r="T58" s="36"/>
      <c r="U58" s="35">
        <v>16</v>
      </c>
      <c r="V58" s="36"/>
      <c r="W58" s="35">
        <v>30</v>
      </c>
      <c r="X58" s="36"/>
      <c r="Y58" s="35">
        <v>63</v>
      </c>
      <c r="Z58" s="64"/>
      <c r="AA58" s="63">
        <v>26</v>
      </c>
      <c r="AB58" s="36"/>
      <c r="AC58" s="35">
        <v>30</v>
      </c>
      <c r="AD58" s="36"/>
      <c r="AE58" s="35">
        <v>37</v>
      </c>
      <c r="AF58" s="36"/>
      <c r="AG58" s="35">
        <v>44</v>
      </c>
      <c r="AH58" s="36"/>
      <c r="AI58" s="35">
        <v>21</v>
      </c>
      <c r="AJ58" s="36"/>
      <c r="AK58" s="35">
        <v>27</v>
      </c>
      <c r="AL58" s="36"/>
      <c r="AM58" s="35"/>
      <c r="AN58" s="64"/>
    </row>
    <row r="59" spans="1:40" ht="30.75" thickBot="1" x14ac:dyDescent="0.3">
      <c r="A59" s="23" t="s">
        <v>231</v>
      </c>
      <c r="B59" s="31" t="s">
        <v>205</v>
      </c>
      <c r="C59" s="17" t="s">
        <v>206</v>
      </c>
      <c r="D59" s="1" t="s">
        <v>207</v>
      </c>
      <c r="E59" s="46">
        <f>SUM(I59:AN59)</f>
        <v>490</v>
      </c>
      <c r="F59" s="25"/>
      <c r="G59" s="1"/>
      <c r="I59" s="35"/>
      <c r="J59" s="54"/>
      <c r="K59" s="63">
        <v>58</v>
      </c>
      <c r="L59" s="36"/>
      <c r="M59" s="35">
        <v>48</v>
      </c>
      <c r="N59" s="36"/>
      <c r="O59" s="35">
        <v>59</v>
      </c>
      <c r="P59" s="64"/>
      <c r="Q59" s="63">
        <v>25</v>
      </c>
      <c r="R59" s="36"/>
      <c r="S59" s="35"/>
      <c r="T59" s="36"/>
      <c r="U59" s="35">
        <v>16</v>
      </c>
      <c r="V59" s="36"/>
      <c r="W59" s="35">
        <v>30</v>
      </c>
      <c r="X59" s="36"/>
      <c r="Y59" s="35">
        <v>62</v>
      </c>
      <c r="Z59" s="64"/>
      <c r="AA59" s="63">
        <v>26</v>
      </c>
      <c r="AB59" s="36"/>
      <c r="AC59" s="35">
        <v>30</v>
      </c>
      <c r="AD59" s="36"/>
      <c r="AE59" s="35">
        <v>37</v>
      </c>
      <c r="AF59" s="36"/>
      <c r="AG59" s="35">
        <v>43</v>
      </c>
      <c r="AH59" s="36"/>
      <c r="AI59" s="35">
        <v>21</v>
      </c>
      <c r="AJ59" s="36"/>
      <c r="AK59" s="35">
        <v>27</v>
      </c>
      <c r="AL59" s="36"/>
      <c r="AM59" s="35">
        <v>8</v>
      </c>
      <c r="AN59" s="64"/>
    </row>
    <row r="60" spans="1:40" ht="15.75" thickBot="1" x14ac:dyDescent="0.3">
      <c r="A60" s="79" t="s">
        <v>208</v>
      </c>
      <c r="B60" s="80"/>
      <c r="C60" s="80"/>
      <c r="D60" s="80"/>
      <c r="E60" s="80"/>
      <c r="F60" s="81"/>
      <c r="G60" s="42"/>
      <c r="H60" s="43"/>
      <c r="I60" s="42"/>
      <c r="J60" s="55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</row>
    <row r="61" spans="1:40" ht="15.75" thickBot="1" x14ac:dyDescent="0.3">
      <c r="A61" s="79" t="s">
        <v>209</v>
      </c>
      <c r="B61" s="80"/>
      <c r="C61" s="80"/>
      <c r="D61" s="80"/>
      <c r="E61" s="80"/>
      <c r="F61" s="81"/>
      <c r="G61" s="44"/>
      <c r="H61" s="43"/>
      <c r="I61" s="44"/>
      <c r="J61" s="55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</row>
    <row r="62" spans="1:40" ht="15.75" thickBot="1" x14ac:dyDescent="0.3">
      <c r="A62" s="79" t="s">
        <v>210</v>
      </c>
      <c r="B62" s="80"/>
      <c r="C62" s="80"/>
      <c r="D62" s="80"/>
      <c r="E62" s="80"/>
      <c r="F62" s="81"/>
      <c r="G62" s="44"/>
      <c r="H62" s="43"/>
      <c r="I62" s="44"/>
      <c r="J62" s="55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</row>
  </sheetData>
  <mergeCells count="19">
    <mergeCell ref="A60:F60"/>
    <mergeCell ref="A61:F61"/>
    <mergeCell ref="A62:F62"/>
    <mergeCell ref="A1:G1"/>
    <mergeCell ref="I1:AD1"/>
    <mergeCell ref="Q57:Z57"/>
    <mergeCell ref="Q49:Z49"/>
    <mergeCell ref="Q5:Z5"/>
    <mergeCell ref="AA5:AN5"/>
    <mergeCell ref="AA49:AN49"/>
    <mergeCell ref="AA57:AN57"/>
    <mergeCell ref="AE1:AN1"/>
    <mergeCell ref="A4:F4"/>
    <mergeCell ref="C5:G5"/>
    <mergeCell ref="C49:G49"/>
    <mergeCell ref="C57:G57"/>
    <mergeCell ref="K5:P5"/>
    <mergeCell ref="K49:P49"/>
    <mergeCell ref="K57:P57"/>
  </mergeCells>
  <phoneticPr fontId="5" type="noConversion"/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Kierownik</dc:creator>
  <cp:lastModifiedBy>Konrad Mieczkowski</cp:lastModifiedBy>
  <dcterms:created xsi:type="dcterms:W3CDTF">2020-03-04T09:47:46Z</dcterms:created>
  <dcterms:modified xsi:type="dcterms:W3CDTF">2021-05-28T09:00:11Z</dcterms:modified>
</cp:coreProperties>
</file>