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zy\Desktop\ZADANIA 2022\TRAKT PEREŁKI\TRAKT PEREŁKI PRZETARG\Zadanie 1 dokumentacja projektowa\"/>
    </mc:Choice>
  </mc:AlternateContent>
  <bookViews>
    <workbookView xWindow="0" yWindow="0" windowWidth="16380" windowHeight="8190" tabRatio="500"/>
  </bookViews>
  <sheets>
    <sheet name="oferta" sheetId="1" r:id="rId1"/>
  </sheets>
  <definedNames>
    <definedName name="_xlnm.Print_Area" localSheetId="0">oferta!$A$3:$I$87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5" i="1" l="1"/>
  <c r="I85" i="1" s="1"/>
  <c r="F85" i="1"/>
  <c r="H84" i="1"/>
  <c r="I84" i="1" s="1"/>
  <c r="F84" i="1"/>
  <c r="H83" i="1"/>
  <c r="I83" i="1" s="1"/>
  <c r="F83" i="1"/>
  <c r="H82" i="1"/>
  <c r="I82" i="1" s="1"/>
  <c r="F82" i="1"/>
  <c r="I81" i="1"/>
  <c r="H81" i="1"/>
  <c r="F81" i="1"/>
  <c r="I80" i="1"/>
  <c r="I79" i="1" s="1"/>
  <c r="H80" i="1"/>
  <c r="F80" i="1"/>
  <c r="F79" i="1"/>
  <c r="I78" i="1"/>
  <c r="H78" i="1"/>
  <c r="F78" i="1"/>
  <c r="I77" i="1"/>
  <c r="I76" i="1" s="1"/>
  <c r="H77" i="1"/>
  <c r="F77" i="1"/>
  <c r="F76" i="1"/>
  <c r="I75" i="1"/>
  <c r="H75" i="1"/>
  <c r="F75" i="1"/>
  <c r="I74" i="1"/>
  <c r="H74" i="1"/>
  <c r="F74" i="1"/>
  <c r="H73" i="1"/>
  <c r="I73" i="1" s="1"/>
  <c r="F73" i="1"/>
  <c r="H72" i="1"/>
  <c r="I72" i="1" s="1"/>
  <c r="I71" i="1" s="1"/>
  <c r="F72" i="1"/>
  <c r="F71" i="1" s="1"/>
  <c r="H70" i="1"/>
  <c r="I70" i="1" s="1"/>
  <c r="F70" i="1"/>
  <c r="H69" i="1"/>
  <c r="I69" i="1" s="1"/>
  <c r="F69" i="1"/>
  <c r="I68" i="1"/>
  <c r="H68" i="1"/>
  <c r="F68" i="1"/>
  <c r="I67" i="1"/>
  <c r="H67" i="1"/>
  <c r="F67" i="1"/>
  <c r="H66" i="1"/>
  <c r="I66" i="1" s="1"/>
  <c r="F66" i="1"/>
  <c r="H65" i="1"/>
  <c r="I65" i="1" s="1"/>
  <c r="F65" i="1"/>
  <c r="H64" i="1"/>
  <c r="F64" i="1"/>
  <c r="I64" i="1" s="1"/>
  <c r="I63" i="1"/>
  <c r="H63" i="1"/>
  <c r="F63" i="1"/>
  <c r="H62" i="1"/>
  <c r="I62" i="1" s="1"/>
  <c r="F62" i="1"/>
  <c r="H61" i="1"/>
  <c r="I61" i="1" s="1"/>
  <c r="F61" i="1"/>
  <c r="H60" i="1"/>
  <c r="F60" i="1"/>
  <c r="I60" i="1" s="1"/>
  <c r="I59" i="1"/>
  <c r="H59" i="1"/>
  <c r="F59" i="1"/>
  <c r="H58" i="1"/>
  <c r="I58" i="1" s="1"/>
  <c r="F58" i="1"/>
  <c r="H57" i="1"/>
  <c r="I57" i="1" s="1"/>
  <c r="F57" i="1"/>
  <c r="H56" i="1"/>
  <c r="F56" i="1"/>
  <c r="I56" i="1" s="1"/>
  <c r="I55" i="1"/>
  <c r="H55" i="1"/>
  <c r="F55" i="1"/>
  <c r="H54" i="1"/>
  <c r="I54" i="1" s="1"/>
  <c r="F54" i="1"/>
  <c r="H53" i="1"/>
  <c r="I53" i="1" s="1"/>
  <c r="F53" i="1"/>
  <c r="H52" i="1"/>
  <c r="F52" i="1"/>
  <c r="I52" i="1" s="1"/>
  <c r="I51" i="1"/>
  <c r="H51" i="1"/>
  <c r="F51" i="1"/>
  <c r="H50" i="1"/>
  <c r="I50" i="1" s="1"/>
  <c r="F50" i="1"/>
  <c r="H49" i="1"/>
  <c r="I49" i="1" s="1"/>
  <c r="F49" i="1"/>
  <c r="H48" i="1"/>
  <c r="F48" i="1"/>
  <c r="I48" i="1" s="1"/>
  <c r="I47" i="1"/>
  <c r="H47" i="1"/>
  <c r="F47" i="1"/>
  <c r="H46" i="1"/>
  <c r="I46" i="1" s="1"/>
  <c r="F46" i="1"/>
  <c r="H45" i="1"/>
  <c r="I45" i="1" s="1"/>
  <c r="F45" i="1"/>
  <c r="H44" i="1"/>
  <c r="F44" i="1"/>
  <c r="I44" i="1" s="1"/>
  <c r="I43" i="1"/>
  <c r="H43" i="1"/>
  <c r="F43" i="1"/>
  <c r="F41" i="1"/>
  <c r="H40" i="1"/>
  <c r="F40" i="1"/>
  <c r="I40" i="1" s="1"/>
  <c r="I39" i="1"/>
  <c r="H39" i="1"/>
  <c r="F39" i="1"/>
  <c r="H38" i="1"/>
  <c r="I38" i="1" s="1"/>
  <c r="F38" i="1"/>
  <c r="H37" i="1"/>
  <c r="I37" i="1" s="1"/>
  <c r="F37" i="1"/>
  <c r="H36" i="1"/>
  <c r="F36" i="1"/>
  <c r="I36" i="1" s="1"/>
  <c r="I35" i="1"/>
  <c r="H35" i="1"/>
  <c r="F35" i="1"/>
  <c r="H34" i="1"/>
  <c r="I34" i="1" s="1"/>
  <c r="F34" i="1"/>
  <c r="H33" i="1"/>
  <c r="I33" i="1" s="1"/>
  <c r="F33" i="1"/>
  <c r="H32" i="1"/>
  <c r="F32" i="1"/>
  <c r="I32" i="1" s="1"/>
  <c r="I31" i="1"/>
  <c r="H31" i="1"/>
  <c r="F31" i="1"/>
  <c r="H30" i="1"/>
  <c r="I30" i="1" s="1"/>
  <c r="F30" i="1"/>
  <c r="H29" i="1"/>
  <c r="I29" i="1" s="1"/>
  <c r="F29" i="1"/>
  <c r="H28" i="1"/>
  <c r="F28" i="1"/>
  <c r="I28" i="1" s="1"/>
  <c r="I27" i="1"/>
  <c r="H27" i="1"/>
  <c r="F27" i="1"/>
  <c r="H26" i="1"/>
  <c r="I26" i="1" s="1"/>
  <c r="F26" i="1"/>
  <c r="H25" i="1"/>
  <c r="I25" i="1" s="1"/>
  <c r="F25" i="1"/>
  <c r="H24" i="1"/>
  <c r="F24" i="1"/>
  <c r="I24" i="1" s="1"/>
  <c r="I23" i="1"/>
  <c r="I21" i="1" s="1"/>
  <c r="H23" i="1"/>
  <c r="F23" i="1"/>
  <c r="F21" i="1"/>
  <c r="H20" i="1"/>
  <c r="F20" i="1"/>
  <c r="I20" i="1" s="1"/>
  <c r="I19" i="1"/>
  <c r="H19" i="1"/>
  <c r="F19" i="1"/>
  <c r="H18" i="1"/>
  <c r="I18" i="1" s="1"/>
  <c r="F18" i="1"/>
  <c r="H17" i="1"/>
  <c r="I17" i="1" s="1"/>
  <c r="I16" i="1" s="1"/>
  <c r="F17" i="1"/>
  <c r="F16" i="1" s="1"/>
  <c r="F15" i="1" s="1"/>
  <c r="H14" i="1"/>
  <c r="F14" i="1"/>
  <c r="I14" i="1" s="1"/>
  <c r="I13" i="1"/>
  <c r="H13" i="1"/>
  <c r="F13" i="1"/>
  <c r="H12" i="1"/>
  <c r="I12" i="1" s="1"/>
  <c r="I11" i="1" s="1"/>
  <c r="F12" i="1"/>
  <c r="F11" i="1"/>
  <c r="F10" i="1" s="1"/>
  <c r="H9" i="1"/>
  <c r="I9" i="1" s="1"/>
  <c r="F9" i="1"/>
  <c r="F5" i="1" s="1"/>
  <c r="H8" i="1"/>
  <c r="F8" i="1"/>
  <c r="I8" i="1" s="1"/>
  <c r="I7" i="1"/>
  <c r="H7" i="1"/>
  <c r="F7" i="1"/>
  <c r="H6" i="1"/>
  <c r="I6" i="1" s="1"/>
  <c r="I5" i="1" s="1"/>
  <c r="F6" i="1"/>
  <c r="I41" i="1" l="1"/>
  <c r="I15" i="1" s="1"/>
  <c r="I10" i="1" s="1"/>
  <c r="I87" i="1" s="1"/>
  <c r="F87" i="1"/>
</calcChain>
</file>

<file path=xl/sharedStrings.xml><?xml version="1.0" encoding="utf-8"?>
<sst xmlns="http://schemas.openxmlformats.org/spreadsheetml/2006/main" count="244" uniqueCount="176">
  <si>
    <t xml:space="preserve">Przedmiar-Formularz ofertowy </t>
  </si>
  <si>
    <t>Lp</t>
  </si>
  <si>
    <t xml:space="preserve">Opis </t>
  </si>
  <si>
    <t>jm</t>
  </si>
  <si>
    <t>ilość</t>
  </si>
  <si>
    <t>cena netto</t>
  </si>
  <si>
    <t xml:space="preserve">Vat </t>
  </si>
  <si>
    <t>wartość vat</t>
  </si>
  <si>
    <t>wartość brutto</t>
  </si>
  <si>
    <t xml:space="preserve">PRZYGOTOWANIE TERENU </t>
  </si>
  <si>
    <t>Suma</t>
  </si>
  <si>
    <t>1.1</t>
  </si>
  <si>
    <r>
      <rPr>
        <sz val="8"/>
        <color rgb="FF000000"/>
        <rFont val="Calibri"/>
        <family val="2"/>
        <charset val="1"/>
      </rPr>
      <t>Roboty ziemne wykonywane koparkami  o pojemności łyżki 0.15m3 na gruncie kategorii III na terenie ze spadkiem. Z transportem urobku na odległość 10 km .Robota obejmuje usunięcie roślinności ekspansywnej min. nawłoć kanadyjską i sumak octowiec wraz z systemem korzeniowym. Obszar oznaczony symbolem A  -</t>
    </r>
    <r>
      <rPr>
        <i/>
        <sz val="8"/>
        <color rgb="FF000000"/>
        <rFont val="Calibri"/>
        <family val="2"/>
        <charset val="1"/>
      </rPr>
      <t>Załącznik 1- STT.1</t>
    </r>
  </si>
  <si>
    <t>m3</t>
  </si>
  <si>
    <t>1.2</t>
  </si>
  <si>
    <r>
      <rPr>
        <sz val="8"/>
        <color rgb="FF000000"/>
        <rFont val="Calibri"/>
        <family val="2"/>
        <charset val="1"/>
      </rPr>
      <t xml:space="preserve">Dostawa i rozścielenie ziemi urodzajnej na grubość 20 cm +10% na osiadanie . Obszar oznaczony symbolem A- </t>
    </r>
    <r>
      <rPr>
        <i/>
        <sz val="8"/>
        <color rgb="FF000000"/>
        <rFont val="Calibri"/>
        <family val="2"/>
        <charset val="1"/>
      </rPr>
      <t>Załącznik 1 -SST.1</t>
    </r>
  </si>
  <si>
    <t>1.3</t>
  </si>
  <si>
    <r>
      <rPr>
        <sz val="8"/>
        <color rgb="FF000000"/>
        <rFont val="Calibri"/>
        <family val="2"/>
        <charset val="238"/>
      </rPr>
      <t>Koszenie traw i ziołorośli powierzchniowo</t>
    </r>
    <r>
      <rPr>
        <sz val="8"/>
        <color rgb="FF000000"/>
        <rFont val="Calibri"/>
        <family val="2"/>
        <charset val="1"/>
      </rPr>
      <t xml:space="preserve">. Obszar oznaczony symbolem B </t>
    </r>
    <r>
      <rPr>
        <sz val="8"/>
        <color rgb="FF000000"/>
        <rFont val="Calibri"/>
        <family val="2"/>
        <charset val="238"/>
      </rPr>
      <t>(Wywóz poza teren )</t>
    </r>
    <r>
      <rPr>
        <sz val="8"/>
        <color rgb="FF000000"/>
        <rFont val="Calibri"/>
        <family val="2"/>
        <charset val="1"/>
      </rPr>
      <t xml:space="preserve">  </t>
    </r>
    <r>
      <rPr>
        <sz val="8"/>
        <color rgb="FF000000"/>
        <rFont val="Calibri"/>
        <family val="2"/>
        <charset val="238"/>
      </rPr>
      <t>-</t>
    </r>
    <r>
      <rPr>
        <i/>
        <sz val="8"/>
        <color rgb="FF000000"/>
        <rFont val="Calibri"/>
        <family val="2"/>
        <charset val="238"/>
      </rPr>
      <t xml:space="preserve">Załącznik 1- STT.1
</t>
    </r>
    <r>
      <rPr>
        <sz val="8"/>
        <color rgb="FF000000"/>
        <rFont val="Calibri"/>
        <family val="2"/>
        <charset val="1"/>
      </rPr>
      <t xml:space="preserve">
</t>
    </r>
  </si>
  <si>
    <t>m2</t>
  </si>
  <si>
    <t>1.4</t>
  </si>
  <si>
    <t xml:space="preserve">Orka glebogryzarką na głębokość kat. gruntu III na terenie ze spadkiem, wraz z mikroniwelacją  -Cały obszar inwestycji </t>
  </si>
  <si>
    <t>2</t>
  </si>
  <si>
    <t>ZIELEŃ</t>
  </si>
  <si>
    <t>2.1</t>
  </si>
  <si>
    <t xml:space="preserve">Sadzenie </t>
  </si>
  <si>
    <t>2.1.1</t>
  </si>
  <si>
    <t xml:space="preserve">Sadzenie drzew z całkowitą zaprawą dołów; średnica/głębokość : 1.0/0.7 m- z trzema palikami na drzewo L-300cm, rurą napowietrzająco -nawadnijąca -bez wartości materiału roślinnego                                          </t>
  </si>
  <si>
    <t>szt</t>
  </si>
  <si>
    <t>2.1.2</t>
  </si>
  <si>
    <t>Sadzenie krzewów liściastych z całkowitą zaprawą dołów; średnica/głębokość : 0.3 m - bez wartości materiału roślinnego</t>
  </si>
  <si>
    <t>2.1.3</t>
  </si>
  <si>
    <t xml:space="preserve">Sadzenie bylin z całkowitą zaprawą dołów – bez wartości materiału roślinnego </t>
  </si>
  <si>
    <t>2.2</t>
  </si>
  <si>
    <t xml:space="preserve">Materiał roślinny – Zakup i dostawa </t>
  </si>
  <si>
    <t>2.2.1</t>
  </si>
  <si>
    <t xml:space="preserve">Drzewa </t>
  </si>
  <si>
    <t>D1</t>
  </si>
  <si>
    <t>Prunus padus- Czeremcha zwyczajna 3xv.  wysokość 125-150cm  szerokość korony 80-100cm drzewo kopane z bryłą korzeniową, 3x przesadzane</t>
  </si>
  <si>
    <t xml:space="preserve">D2 </t>
  </si>
  <si>
    <t xml:space="preserve">Pyrus pyraster - Grusza dzika 3xv. 200-250, wysokość 125-150cm szerokość korony 80-100cm drzewo kopane z bryłą korzeniową, 3x przesadzane" </t>
  </si>
  <si>
    <t>D3</t>
  </si>
  <si>
    <r>
      <rPr>
        <sz val="8"/>
        <color rgb="FF000000"/>
        <rFont val="Calibri"/>
        <family val="2"/>
        <charset val="1"/>
      </rPr>
      <t>Sorbus aucuparia- Jarząb pospolity 3xv. 200-250,wysokość 125-150cm, szerokość korony 80-100cm drzewo kopane z bryłą korzeniową, 3x przesadzane</t>
    </r>
    <r>
      <rPr>
        <sz val="11"/>
        <color rgb="FF000000"/>
        <rFont val="Calibri"/>
        <family val="2"/>
        <charset val="1"/>
      </rPr>
      <t xml:space="preserve"> </t>
    </r>
  </si>
  <si>
    <t>D4</t>
  </si>
  <si>
    <t xml:space="preserve">Prunus avium- Wiśnia ptasia
3xv. 14-16 forma pienna, korona na wysokości minimum 220cm
Wysokość 350-400,szerokość korony 80-100,drzewo kopane z bryłą korzeniową, 3 razy przesadzane
</t>
  </si>
  <si>
    <t>2.2.2</t>
  </si>
  <si>
    <t xml:space="preserve">Krzewy- materiał roślinny wraz z transportem </t>
  </si>
  <si>
    <t>K</t>
  </si>
  <si>
    <t>K1</t>
  </si>
  <si>
    <t xml:space="preserve">Berberis vulgaris  </t>
  </si>
  <si>
    <t>K2</t>
  </si>
  <si>
    <t xml:space="preserve">Sambucus nigra </t>
  </si>
  <si>
    <t>K3</t>
  </si>
  <si>
    <t xml:space="preserve">Cornus mas </t>
  </si>
  <si>
    <t>K4</t>
  </si>
  <si>
    <t>Cornus sanguinea</t>
  </si>
  <si>
    <t>K5</t>
  </si>
  <si>
    <t xml:space="preserve">Cornus </t>
  </si>
  <si>
    <t>K6</t>
  </si>
  <si>
    <t xml:space="preserve">Viburnum opulus  </t>
  </si>
  <si>
    <t>K7</t>
  </si>
  <si>
    <t>Lycium barbarum</t>
  </si>
  <si>
    <t>K8</t>
  </si>
  <si>
    <t>Rhamnus frangula</t>
  </si>
  <si>
    <t>K9</t>
  </si>
  <si>
    <t xml:space="preserve">Pribes alpinum </t>
  </si>
  <si>
    <t>K10</t>
  </si>
  <si>
    <t xml:space="preserve">Ribes nigrum  </t>
  </si>
  <si>
    <t>K11</t>
  </si>
  <si>
    <t xml:space="preserve">Rosa canina </t>
  </si>
  <si>
    <t>K12</t>
  </si>
  <si>
    <t xml:space="preserve">Prunus spinosa  </t>
  </si>
  <si>
    <t>K13</t>
  </si>
  <si>
    <t xml:space="preserve"> Amelanchier lamarckii </t>
  </si>
  <si>
    <t>K14</t>
  </si>
  <si>
    <t xml:space="preserve">Sorbaria sorbifolia </t>
  </si>
  <si>
    <t>K15</t>
  </si>
  <si>
    <t xml:space="preserve">Stephanandra incisa </t>
  </si>
  <si>
    <t>K16</t>
  </si>
  <si>
    <t xml:space="preserve">Euonymus verrucosus </t>
  </si>
  <si>
    <t>K17</t>
  </si>
  <si>
    <t>Salix purpurea odm. Nana</t>
  </si>
  <si>
    <t>K18</t>
  </si>
  <si>
    <t>Prumus pumila var. depress</t>
  </si>
  <si>
    <t>2.2.3</t>
  </si>
  <si>
    <t xml:space="preserve">Trawy i byliny -materiał roślinny wraz z transportem </t>
  </si>
  <si>
    <t>B</t>
  </si>
  <si>
    <t>B1</t>
  </si>
  <si>
    <r>
      <rPr>
        <sz val="8"/>
        <color rgb="FF000000"/>
        <rFont val="Calibri"/>
        <family val="2"/>
        <charset val="1"/>
      </rPr>
      <t>V</t>
    </r>
    <r>
      <rPr>
        <sz val="8"/>
        <color rgb="FF000000"/>
        <rFont val="Arial"/>
        <family val="1"/>
        <charset val="238"/>
      </rPr>
      <t>erbascum densiflorum P9</t>
    </r>
  </si>
  <si>
    <t>B2</t>
  </si>
  <si>
    <t>Lychnis flos-cuculi P9</t>
  </si>
  <si>
    <t>B3</t>
  </si>
  <si>
    <t>Astrantia major  P9</t>
  </si>
  <si>
    <t>B4</t>
  </si>
  <si>
    <t>Ranunculus lingua P9</t>
  </si>
  <si>
    <t>B5</t>
  </si>
  <si>
    <t>Caltha palustris  P9</t>
  </si>
  <si>
    <t>B6</t>
  </si>
  <si>
    <t>Iris sibirica  P9</t>
  </si>
  <si>
    <t>B7</t>
  </si>
  <si>
    <t>Iris pseudocorus P9</t>
  </si>
  <si>
    <t>B8</t>
  </si>
  <si>
    <t>Valeriana officinalis P9</t>
  </si>
  <si>
    <t>B9</t>
  </si>
  <si>
    <t>Lythrum salicaria P9</t>
  </si>
  <si>
    <t>B10</t>
  </si>
  <si>
    <t>Achillea ptarmica P9</t>
  </si>
  <si>
    <t>B11</t>
  </si>
  <si>
    <t>Achillea filipendulina P9</t>
  </si>
  <si>
    <t>B12</t>
  </si>
  <si>
    <t>Mentha aquatica P9</t>
  </si>
  <si>
    <t>B13</t>
  </si>
  <si>
    <t>Trollius europaeus P9</t>
  </si>
  <si>
    <t>B14</t>
  </si>
  <si>
    <t>Actaea racemosa P9</t>
  </si>
  <si>
    <t>B15</t>
  </si>
  <si>
    <t>Polygonum bistorta P9</t>
  </si>
  <si>
    <t>B16</t>
  </si>
  <si>
    <t>Eupatorium cannabium P9</t>
  </si>
  <si>
    <t>B17</t>
  </si>
  <si>
    <t>Salvia pratensis P9</t>
  </si>
  <si>
    <t>B18</t>
  </si>
  <si>
    <t>Rumex acetosa P9</t>
  </si>
  <si>
    <t>B19</t>
  </si>
  <si>
    <t>Lysimachia vulgaris P9</t>
  </si>
  <si>
    <t>B20</t>
  </si>
  <si>
    <t>Eriophorum angustifoliuim P9</t>
  </si>
  <si>
    <t>B21</t>
  </si>
  <si>
    <t xml:space="preserve">Filipendula rubra P9
</t>
  </si>
  <si>
    <t>B22</t>
  </si>
  <si>
    <t>Chamaenerio lucida P9</t>
  </si>
  <si>
    <t>B23</t>
  </si>
  <si>
    <t>Euphorbia lucida P9</t>
  </si>
  <si>
    <t>B24</t>
  </si>
  <si>
    <t>Tanacetum vulgare P9</t>
  </si>
  <si>
    <t>B25</t>
  </si>
  <si>
    <r>
      <rPr>
        <sz val="8"/>
        <color rgb="FF000000"/>
        <rFont val="Calibri"/>
        <family val="2"/>
        <charset val="1"/>
      </rPr>
      <t xml:space="preserve">Leucanthemum vulgare </t>
    </r>
    <r>
      <rPr>
        <sz val="8"/>
        <color rgb="FF000000"/>
        <rFont val="Calibri"/>
        <family val="2"/>
        <charset val="238"/>
      </rPr>
      <t>P9</t>
    </r>
  </si>
  <si>
    <t>T1</t>
  </si>
  <si>
    <t>Deschampsia cespitosa P9</t>
  </si>
  <si>
    <t>T2</t>
  </si>
  <si>
    <t>Molinia caerulea P9</t>
  </si>
  <si>
    <t>T3</t>
  </si>
  <si>
    <r>
      <rPr>
        <sz val="8"/>
        <rFont val="Calibri"/>
        <family val="2"/>
        <charset val="1"/>
      </rPr>
      <t>Carex parviflora</t>
    </r>
    <r>
      <rPr>
        <sz val="8"/>
        <color rgb="FF000000"/>
        <rFont val="Calibri"/>
        <family val="2"/>
        <charset val="1"/>
      </rPr>
      <t xml:space="preserve"> P9</t>
    </r>
  </si>
  <si>
    <t>3.</t>
  </si>
  <si>
    <t xml:space="preserve">ŁĄKA KWIETNA –  Uwaga!Przygotowanie terenu zawarte w ptk. 1. Przygotowanie terenu </t>
  </si>
  <si>
    <t>3.1</t>
  </si>
  <si>
    <r>
      <rPr>
        <sz val="8"/>
        <color rgb="FF000000"/>
        <rFont val="Calibri"/>
        <family val="2"/>
        <charset val="238"/>
      </rPr>
      <t>Zakup i dostawa mieszanki na tereny  wilgotne. Zgodnie z STT-1. Obszar wyznaczony pod wysiew oznaczony symbolem  Ł2-</t>
    </r>
    <r>
      <rPr>
        <i/>
        <sz val="8"/>
        <color rgb="FF000000"/>
        <rFont val="Calibri"/>
        <family val="2"/>
        <charset val="238"/>
      </rPr>
      <t>Załącznik 2-STT.1</t>
    </r>
  </si>
  <si>
    <t>kg</t>
  </si>
  <si>
    <t>4.2</t>
  </si>
  <si>
    <r>
      <rPr>
        <sz val="8"/>
        <color rgb="FF000000"/>
        <rFont val="Calibri"/>
        <family val="2"/>
        <charset val="238"/>
      </rPr>
      <t>Zakup i dostawa mieszanki na tereny  wilgotne Zgodnie z STT-1. Obszar wyznaczony pod wysiew oznaczony symbolem Ł2</t>
    </r>
    <r>
      <rPr>
        <i/>
        <sz val="8"/>
        <color rgb="FF000000"/>
        <rFont val="Calibri"/>
        <family val="2"/>
        <charset val="238"/>
      </rPr>
      <t>-Załącznik 2-STT.1</t>
    </r>
  </si>
  <si>
    <t>3.2</t>
  </si>
  <si>
    <t>Wykonanie łąki kwietnej siewem na terenie ze spadkiem - Wieloletnia łąka z gatunków rodzimych wraz z przygotowaniem mieszanki do siewu  zgodnie z SST-1</t>
  </si>
  <si>
    <t>Wykonanie łąki kwietnej siewem na terenie podmokłym - Wieloletnia łąka z gatunków rodzimych wraz z przygotowaniem mieszanki i zgodnie ze SST-1</t>
  </si>
  <si>
    <t>4.</t>
  </si>
  <si>
    <t>INNE PRACE OGRODNICZE</t>
  </si>
  <si>
    <t>4.1</t>
  </si>
  <si>
    <t xml:space="preserve">Korowanie gr. 5cm wokół nasadzeń drzew, krzewów i bylin. Wraz z zakupem i dostawą materiału </t>
  </si>
  <si>
    <t>Wykonanie obrzeża wokół drzew z palików sosnowych impregnowanych ciśnieniowo . Zakup dostawa, i wykonanie obrzeża</t>
  </si>
  <si>
    <t>mb</t>
  </si>
  <si>
    <t>5</t>
  </si>
  <si>
    <t>ELEMENTY MAŁEJ ARCHITEKTURY</t>
  </si>
  <si>
    <t>5.1</t>
  </si>
  <si>
    <t>PŁOTEK DREWNIANY  -  Zgodnie z wymaganiami i specyfikacja techniczną zawartą w STT-2- Zakup i transport</t>
  </si>
  <si>
    <t>5.1.2</t>
  </si>
  <si>
    <t>Montaż</t>
  </si>
  <si>
    <t>5.2</t>
  </si>
  <si>
    <t>TABLICA INFORMACYJNA . Zgodnie z wymaganiami i specyfikacją techniczną zawartą w STT-2- Zakup i transport</t>
  </si>
  <si>
    <t>kpl</t>
  </si>
  <si>
    <t>5.2.2</t>
  </si>
  <si>
    <t xml:space="preserve">Montaż </t>
  </si>
  <si>
    <t>szt.</t>
  </si>
  <si>
    <t>STELAŻ DO TABLICY EDUKACYJNEJ. Zgodnie z wymaganiami i specyfikacją techniczną zawartą w STT-2- Zakup i transport</t>
  </si>
  <si>
    <t>* oferta/wycenia nie zawiera kosztów pielęgnacji roślin w okresie gwarancji</t>
  </si>
  <si>
    <r>
      <rPr>
        <sz val="8"/>
        <color rgb="FF000000"/>
        <rFont val="Capril"/>
        <charset val="238"/>
      </rPr>
      <t xml:space="preserve">Kwota łączna </t>
    </r>
    <r>
      <rPr>
        <b/>
        <sz val="8"/>
        <color rgb="FF000000"/>
        <rFont val="Capril"/>
        <charset val="238"/>
      </rPr>
      <t>netto</t>
    </r>
  </si>
  <si>
    <r>
      <rPr>
        <sz val="8"/>
        <color rgb="FF000000"/>
        <rFont val="Capril"/>
        <charset val="238"/>
      </rPr>
      <t xml:space="preserve">Kwota łączna </t>
    </r>
    <r>
      <rPr>
        <b/>
        <sz val="8"/>
        <color rgb="FF000000"/>
        <rFont val="Capril"/>
        <charset val="238"/>
      </rPr>
      <t>brutto</t>
    </r>
  </si>
  <si>
    <t>Krzewy razem : 444 szt. -Pojemnik C3</t>
  </si>
  <si>
    <t>Byliny : razem 3238 sztuk 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</si>
</sst>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"/>
    <numFmt numFmtId="165" formatCode="#,##0.00\ [$zł-415];[Red]\-#,##0.00\ [$zł-415]"/>
    <numFmt numFmtId="166" formatCode="#,##0.00\ [$zł-415];\-#,##0.00\ [$zł-415]"/>
  </numFmts>
  <fonts count="14">
    <font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8"/>
      <color rgb="FF000000"/>
      <name val="Calibri"/>
      <family val="2"/>
      <charset val="1"/>
    </font>
    <font>
      <i/>
      <sz val="8"/>
      <color rgb="FF000000"/>
      <name val="Calibri"/>
      <family val="2"/>
      <charset val="1"/>
    </font>
    <font>
      <i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sz val="8"/>
      <color rgb="FF000000"/>
      <name val="Arial"/>
      <family val="1"/>
      <charset val="238"/>
    </font>
    <font>
      <sz val="8"/>
      <name val="Calibri"/>
      <family val="2"/>
      <charset val="1"/>
    </font>
    <font>
      <sz val="8"/>
      <name val="Calibri"/>
      <family val="2"/>
      <charset val="238"/>
    </font>
    <font>
      <sz val="8"/>
      <color rgb="FF000000"/>
      <name val="Capril"/>
      <charset val="238"/>
    </font>
    <font>
      <b/>
      <sz val="8"/>
      <color rgb="FF000000"/>
      <name val="Capril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rgb="FF5EB91E"/>
        <bgColor rgb="FF808000"/>
      </patternFill>
    </fill>
    <fill>
      <patternFill patternType="solid">
        <fgColor rgb="FFD4EA6B"/>
        <bgColor rgb="FFBBE33D"/>
      </patternFill>
    </fill>
    <fill>
      <patternFill patternType="solid">
        <fgColor rgb="FFF6F9D4"/>
        <bgColor rgb="FFFFFFFF"/>
      </patternFill>
    </fill>
    <fill>
      <patternFill patternType="solid">
        <fgColor rgb="FFBBE33D"/>
        <bgColor rgb="FFD4EA6B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right" vertical="top" wrapText="1"/>
    </xf>
    <xf numFmtId="164" fontId="1" fillId="3" borderId="2" xfId="0" applyNumberFormat="1" applyFont="1" applyFill="1" applyBorder="1" applyAlignment="1">
      <alignment horizontal="right" vertical="top" wrapText="1"/>
    </xf>
    <xf numFmtId="164" fontId="4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/>
    </xf>
    <xf numFmtId="164" fontId="2" fillId="3" borderId="2" xfId="0" applyNumberFormat="1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9" fontId="2" fillId="0" borderId="2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165" fontId="4" fillId="3" borderId="2" xfId="0" applyNumberFormat="1" applyFont="1" applyFill="1" applyBorder="1" applyAlignment="1">
      <alignment horizontal="right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165" fontId="1" fillId="4" borderId="2" xfId="0" applyNumberFormat="1" applyFont="1" applyFill="1" applyBorder="1" applyAlignment="1">
      <alignment horizontal="right" vertical="top" wrapText="1"/>
    </xf>
    <xf numFmtId="49" fontId="2" fillId="5" borderId="2" xfId="0" applyNumberFormat="1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right" vertical="top" wrapText="1"/>
    </xf>
    <xf numFmtId="165" fontId="1" fillId="5" borderId="2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9" fontId="2" fillId="0" borderId="2" xfId="0" applyNumberFormat="1" applyFont="1" applyBorder="1" applyAlignment="1">
      <alignment horizontal="right" vertical="top"/>
    </xf>
    <xf numFmtId="0" fontId="5" fillId="0" borderId="2" xfId="0" applyFont="1" applyBorder="1"/>
    <xf numFmtId="0" fontId="1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right" vertical="top" wrapText="1"/>
    </xf>
    <xf numFmtId="164" fontId="1" fillId="5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right" vertical="top" wrapText="1"/>
    </xf>
    <xf numFmtId="9" fontId="2" fillId="5" borderId="2" xfId="0" applyNumberFormat="1" applyFont="1" applyFill="1" applyBorder="1" applyAlignment="1">
      <alignment horizontal="right" vertical="top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10" fillId="0" borderId="3" xfId="0" applyFont="1" applyBorder="1"/>
    <xf numFmtId="0" fontId="1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right" vertical="top"/>
    </xf>
    <xf numFmtId="165" fontId="1" fillId="3" borderId="2" xfId="0" applyNumberFormat="1" applyFont="1" applyFill="1" applyBorder="1" applyAlignment="1">
      <alignment horizontal="right" vertical="top"/>
    </xf>
    <xf numFmtId="165" fontId="4" fillId="3" borderId="2" xfId="0" applyNumberFormat="1" applyFont="1" applyFill="1" applyBorder="1" applyAlignment="1">
      <alignment horizontal="right" vertical="top"/>
    </xf>
    <xf numFmtId="49" fontId="2" fillId="0" borderId="2" xfId="0" applyNumberFormat="1" applyFont="1" applyBorder="1" applyAlignment="1">
      <alignment horizontal="center" vertical="top"/>
    </xf>
    <xf numFmtId="9" fontId="11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2" fillId="6" borderId="4" xfId="0" applyFont="1" applyFill="1" applyBorder="1" applyAlignment="1">
      <alignment wrapText="1"/>
    </xf>
    <xf numFmtId="166" fontId="13" fillId="6" borderId="5" xfId="0" applyNumberFormat="1" applyFont="1" applyFill="1" applyBorder="1" applyAlignment="1">
      <alignment horizontal="right" wrapText="1"/>
    </xf>
    <xf numFmtId="0" fontId="12" fillId="0" borderId="0" xfId="0" applyFont="1"/>
    <xf numFmtId="166" fontId="13" fillId="6" borderId="5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5EB91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1"/>
  <sheetViews>
    <sheetView tabSelected="1" zoomScale="80" zoomScaleNormal="80" workbookViewId="0">
      <selection activeCell="L6" sqref="L6"/>
    </sheetView>
  </sheetViews>
  <sheetFormatPr defaultColWidth="9.140625" defaultRowHeight="15"/>
  <cols>
    <col min="1" max="1" width="4" style="1" customWidth="1"/>
    <col min="2" max="2" width="45" style="2" customWidth="1"/>
    <col min="3" max="3" width="7.7109375" style="3" customWidth="1"/>
    <col min="4" max="4" width="6.85546875" style="4" customWidth="1"/>
    <col min="5" max="5" width="13.85546875" style="4" customWidth="1"/>
    <col min="6" max="6" width="12" style="5" customWidth="1"/>
    <col min="7" max="7" width="11.140625" style="4" customWidth="1"/>
    <col min="8" max="8" width="12.5703125" style="5" customWidth="1"/>
    <col min="9" max="9" width="15" style="5" customWidth="1"/>
    <col min="10" max="1017" width="9.140625" style="2"/>
  </cols>
  <sheetData>
    <row r="1" spans="1:1024">
      <c r="B1" s="6"/>
    </row>
    <row r="3" spans="1:1024" ht="27.7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</row>
    <row r="4" spans="1:1024" s="12" customFormat="1">
      <c r="A4" s="7" t="s">
        <v>1</v>
      </c>
      <c r="B4" s="8" t="s">
        <v>2</v>
      </c>
      <c r="C4" s="8" t="s">
        <v>3</v>
      </c>
      <c r="D4" s="9" t="s">
        <v>4</v>
      </c>
      <c r="E4" s="10" t="s">
        <v>5</v>
      </c>
      <c r="F4" s="10" t="s">
        <v>5</v>
      </c>
      <c r="G4" s="11" t="s">
        <v>6</v>
      </c>
      <c r="H4" s="10" t="s">
        <v>7</v>
      </c>
      <c r="I4" s="10" t="s">
        <v>8</v>
      </c>
      <c r="AMD4"/>
      <c r="AME4"/>
      <c r="AMF4"/>
      <c r="AMG4"/>
      <c r="AMH4"/>
      <c r="AMI4"/>
      <c r="AMJ4"/>
    </row>
    <row r="5" spans="1:1024" s="3" customFormat="1">
      <c r="A5" s="13">
        <v>1</v>
      </c>
      <c r="B5" s="14" t="s">
        <v>9</v>
      </c>
      <c r="C5" s="15"/>
      <c r="D5" s="16"/>
      <c r="E5" s="17"/>
      <c r="F5" s="18">
        <f>SUM(F6:F9)</f>
        <v>0</v>
      </c>
      <c r="G5" s="19"/>
      <c r="H5" s="20" t="s">
        <v>10</v>
      </c>
      <c r="I5" s="18">
        <f>SUM(I6:I9)</f>
        <v>0</v>
      </c>
      <c r="AMD5"/>
      <c r="AME5"/>
      <c r="AMF5"/>
      <c r="AMG5"/>
      <c r="AMH5"/>
      <c r="AMI5"/>
      <c r="AMJ5"/>
    </row>
    <row r="6" spans="1:1024" s="3" customFormat="1" ht="44.65" customHeight="1">
      <c r="A6" s="21" t="s">
        <v>11</v>
      </c>
      <c r="B6" s="22" t="s">
        <v>12</v>
      </c>
      <c r="C6" s="23" t="s">
        <v>13</v>
      </c>
      <c r="D6" s="23">
        <v>85</v>
      </c>
      <c r="E6" s="24"/>
      <c r="F6" s="24">
        <f>E6*D6</f>
        <v>0</v>
      </c>
      <c r="G6" s="25">
        <v>0.23</v>
      </c>
      <c r="H6" s="24">
        <f>(E6*G6)*D6</f>
        <v>0</v>
      </c>
      <c r="I6" s="24">
        <f>H6+F6</f>
        <v>0</v>
      </c>
      <c r="AMD6"/>
      <c r="AME6"/>
      <c r="AMF6"/>
      <c r="AMG6"/>
      <c r="AMH6"/>
      <c r="AMI6"/>
      <c r="AMJ6"/>
    </row>
    <row r="7" spans="1:1024" s="3" customFormat="1" ht="27.6" customHeight="1">
      <c r="A7" s="21" t="s">
        <v>14</v>
      </c>
      <c r="B7" s="22" t="s">
        <v>15</v>
      </c>
      <c r="C7" s="23" t="s">
        <v>13</v>
      </c>
      <c r="D7" s="23">
        <v>85</v>
      </c>
      <c r="E7" s="24"/>
      <c r="F7" s="24">
        <f>E7*D7</f>
        <v>0</v>
      </c>
      <c r="G7" s="25">
        <v>0.23</v>
      </c>
      <c r="H7" s="24">
        <f>(E7*G7)*D7</f>
        <v>0</v>
      </c>
      <c r="I7" s="24">
        <f>H7+F7</f>
        <v>0</v>
      </c>
      <c r="AMD7"/>
      <c r="AME7"/>
      <c r="AMF7"/>
      <c r="AMG7"/>
      <c r="AMH7"/>
      <c r="AMI7"/>
      <c r="AMJ7"/>
    </row>
    <row r="8" spans="1:1024" s="3" customFormat="1" ht="56.25">
      <c r="A8" s="21" t="s">
        <v>16</v>
      </c>
      <c r="B8" s="26" t="s">
        <v>17</v>
      </c>
      <c r="C8" s="23" t="s">
        <v>18</v>
      </c>
      <c r="D8" s="23">
        <v>3231</v>
      </c>
      <c r="E8" s="24"/>
      <c r="F8" s="24">
        <f>E8*D8</f>
        <v>0</v>
      </c>
      <c r="G8" s="25">
        <v>0.23</v>
      </c>
      <c r="H8" s="24">
        <f>(E8*G8)*D8</f>
        <v>0</v>
      </c>
      <c r="I8" s="24">
        <f>H8+F8</f>
        <v>0</v>
      </c>
      <c r="AMD8"/>
      <c r="AME8"/>
      <c r="AMF8"/>
      <c r="AMG8"/>
      <c r="AMH8"/>
      <c r="AMI8"/>
      <c r="AMJ8"/>
    </row>
    <row r="9" spans="1:1024" s="3" customFormat="1" ht="26.65" customHeight="1">
      <c r="A9" s="21" t="s">
        <v>19</v>
      </c>
      <c r="B9" s="27" t="s">
        <v>20</v>
      </c>
      <c r="C9" s="23" t="s">
        <v>18</v>
      </c>
      <c r="D9" s="23">
        <v>3550</v>
      </c>
      <c r="E9" s="24"/>
      <c r="F9" s="24">
        <f>E9*D9</f>
        <v>0</v>
      </c>
      <c r="G9" s="25">
        <v>0.23</v>
      </c>
      <c r="H9" s="24">
        <f>(E9*G9)*D9</f>
        <v>0</v>
      </c>
      <c r="I9" s="24">
        <f>H9+F9</f>
        <v>0</v>
      </c>
      <c r="AMD9"/>
      <c r="AME9"/>
      <c r="AMF9"/>
      <c r="AMG9"/>
      <c r="AMH9"/>
      <c r="AMI9"/>
      <c r="AMJ9"/>
    </row>
    <row r="10" spans="1:1024" s="3" customFormat="1">
      <c r="A10" s="13" t="s">
        <v>21</v>
      </c>
      <c r="B10" s="14" t="s">
        <v>22</v>
      </c>
      <c r="C10" s="15"/>
      <c r="D10" s="15"/>
      <c r="E10" s="16"/>
      <c r="F10" s="28">
        <f>F11+F15</f>
        <v>0</v>
      </c>
      <c r="G10" s="16"/>
      <c r="H10" s="16" t="s">
        <v>10</v>
      </c>
      <c r="I10" s="28">
        <f>I11+I15</f>
        <v>0</v>
      </c>
      <c r="AMD10"/>
      <c r="AME10"/>
      <c r="AMF10"/>
      <c r="AMG10"/>
      <c r="AMH10"/>
      <c r="AMI10"/>
      <c r="AMJ10"/>
    </row>
    <row r="11" spans="1:1024" s="3" customFormat="1">
      <c r="A11" s="29" t="s">
        <v>23</v>
      </c>
      <c r="B11" s="30" t="s">
        <v>24</v>
      </c>
      <c r="C11" s="31"/>
      <c r="D11" s="31"/>
      <c r="E11" s="32"/>
      <c r="F11" s="32">
        <f>SUM(F12:F14)</f>
        <v>0</v>
      </c>
      <c r="G11" s="32"/>
      <c r="H11" s="32"/>
      <c r="I11" s="32">
        <f>SUM(I12:I14)</f>
        <v>0</v>
      </c>
      <c r="AMD11"/>
      <c r="AME11"/>
      <c r="AMF11"/>
      <c r="AMG11"/>
      <c r="AMH11"/>
      <c r="AMI11"/>
      <c r="AMJ11"/>
    </row>
    <row r="12" spans="1:1024" s="3" customFormat="1" ht="56.85" customHeight="1">
      <c r="A12" s="33" t="s">
        <v>25</v>
      </c>
      <c r="B12" s="34" t="s">
        <v>26</v>
      </c>
      <c r="C12" s="35" t="s">
        <v>27</v>
      </c>
      <c r="D12" s="35">
        <v>8</v>
      </c>
      <c r="E12" s="24"/>
      <c r="F12" s="24">
        <f>E12*D12</f>
        <v>0</v>
      </c>
      <c r="G12" s="25">
        <v>0.08</v>
      </c>
      <c r="H12" s="24">
        <f>(E12*G12)*D12</f>
        <v>0</v>
      </c>
      <c r="I12" s="24">
        <f>H12+F12</f>
        <v>0</v>
      </c>
      <c r="AMD12"/>
      <c r="AME12"/>
      <c r="AMF12"/>
      <c r="AMG12"/>
      <c r="AMH12"/>
      <c r="AMI12"/>
      <c r="AMJ12"/>
    </row>
    <row r="13" spans="1:1024" s="3" customFormat="1" ht="36" customHeight="1">
      <c r="A13" s="33" t="s">
        <v>28</v>
      </c>
      <c r="B13" s="36" t="s">
        <v>29</v>
      </c>
      <c r="C13" s="35" t="s">
        <v>27</v>
      </c>
      <c r="D13" s="35">
        <v>444</v>
      </c>
      <c r="E13" s="24"/>
      <c r="F13" s="24">
        <f>E13*D13</f>
        <v>0</v>
      </c>
      <c r="G13" s="25">
        <v>0.08</v>
      </c>
      <c r="H13" s="24">
        <f>(E13*G13)*D13</f>
        <v>0</v>
      </c>
      <c r="I13" s="24">
        <f>H13+F13</f>
        <v>0</v>
      </c>
      <c r="AMD13"/>
      <c r="AME13"/>
      <c r="AMF13"/>
      <c r="AMG13"/>
      <c r="AMH13"/>
      <c r="AMI13"/>
      <c r="AMJ13"/>
    </row>
    <row r="14" spans="1:1024" s="3" customFormat="1" ht="28.7" customHeight="1">
      <c r="A14" s="33" t="s">
        <v>30</v>
      </c>
      <c r="B14" s="36" t="s">
        <v>31</v>
      </c>
      <c r="C14" s="35" t="s">
        <v>27</v>
      </c>
      <c r="D14" s="35">
        <v>3238</v>
      </c>
      <c r="E14" s="24"/>
      <c r="F14" s="24">
        <f>E14*D14</f>
        <v>0</v>
      </c>
      <c r="G14" s="25">
        <v>0.08</v>
      </c>
      <c r="H14" s="24">
        <f>(E14*G14)*D14</f>
        <v>0</v>
      </c>
      <c r="I14" s="24">
        <f>H14+F14</f>
        <v>0</v>
      </c>
      <c r="AMD14"/>
      <c r="AME14"/>
      <c r="AMF14"/>
      <c r="AMG14"/>
      <c r="AMH14"/>
      <c r="AMI14"/>
      <c r="AMJ14"/>
    </row>
    <row r="15" spans="1:1024" s="3" customFormat="1">
      <c r="A15" s="29" t="s">
        <v>32</v>
      </c>
      <c r="B15" s="30" t="s">
        <v>33</v>
      </c>
      <c r="C15" s="31"/>
      <c r="D15" s="31"/>
      <c r="E15" s="32"/>
      <c r="F15" s="37">
        <f>F16+F21+F41</f>
        <v>0</v>
      </c>
      <c r="G15" s="32"/>
      <c r="H15" s="32"/>
      <c r="I15" s="37">
        <f>I16+I21+I41</f>
        <v>0</v>
      </c>
      <c r="AMD15"/>
      <c r="AME15"/>
      <c r="AMF15"/>
      <c r="AMG15"/>
      <c r="AMH15"/>
      <c r="AMI15"/>
      <c r="AMJ15"/>
    </row>
    <row r="16" spans="1:1024" s="3" customFormat="1" ht="24.75" customHeight="1">
      <c r="A16" s="38" t="s">
        <v>34</v>
      </c>
      <c r="B16" s="39" t="s">
        <v>35</v>
      </c>
      <c r="C16" s="40"/>
      <c r="D16" s="40"/>
      <c r="E16" s="41"/>
      <c r="F16" s="42">
        <f>SUM(F17:F20)</f>
        <v>0</v>
      </c>
      <c r="G16" s="41"/>
      <c r="H16" s="41"/>
      <c r="I16" s="42">
        <f>SUM(I17:I20)</f>
        <v>0</v>
      </c>
      <c r="K16"/>
      <c r="L16"/>
      <c r="M16"/>
      <c r="N16"/>
      <c r="O16"/>
      <c r="P16"/>
      <c r="Q16"/>
      <c r="R16"/>
      <c r="AMD16"/>
      <c r="AME16"/>
      <c r="AMF16"/>
      <c r="AMG16"/>
      <c r="AMH16"/>
      <c r="AMI16"/>
      <c r="AMJ16"/>
    </row>
    <row r="17" spans="1:1024" s="3" customFormat="1" ht="36.950000000000003" customHeight="1">
      <c r="A17" s="33" t="s">
        <v>36</v>
      </c>
      <c r="B17" s="43" t="s">
        <v>37</v>
      </c>
      <c r="C17" s="35" t="s">
        <v>27</v>
      </c>
      <c r="D17" s="35">
        <v>3</v>
      </c>
      <c r="E17" s="24"/>
      <c r="F17" s="24">
        <f>E17*D17</f>
        <v>0</v>
      </c>
      <c r="G17" s="25">
        <v>0.08</v>
      </c>
      <c r="H17" s="24">
        <f>(E17*G17)*D17</f>
        <v>0</v>
      </c>
      <c r="I17" s="24">
        <f>H17+F17</f>
        <v>0</v>
      </c>
      <c r="AMD17"/>
      <c r="AME17"/>
      <c r="AMF17"/>
      <c r="AMG17"/>
      <c r="AMH17"/>
      <c r="AMI17"/>
      <c r="AMJ17"/>
    </row>
    <row r="18" spans="1:1024" s="3" customFormat="1" ht="44.65" customHeight="1">
      <c r="A18" s="33" t="s">
        <v>38</v>
      </c>
      <c r="B18" s="43" t="s">
        <v>39</v>
      </c>
      <c r="C18" s="35" t="s">
        <v>27</v>
      </c>
      <c r="D18" s="35">
        <v>1</v>
      </c>
      <c r="E18" s="24"/>
      <c r="F18" s="24">
        <f>E18*D18</f>
        <v>0</v>
      </c>
      <c r="G18" s="25">
        <v>0.08</v>
      </c>
      <c r="H18" s="24">
        <f>(E18*G18)*D18</f>
        <v>0</v>
      </c>
      <c r="I18" s="24">
        <f>H18+F18</f>
        <v>0</v>
      </c>
      <c r="AMD18"/>
      <c r="AME18"/>
      <c r="AMF18"/>
      <c r="AMG18"/>
      <c r="AMH18"/>
      <c r="AMI18"/>
      <c r="AMJ18"/>
    </row>
    <row r="19" spans="1:1024" s="3" customFormat="1" ht="63.6" customHeight="1">
      <c r="A19" s="33" t="s">
        <v>40</v>
      </c>
      <c r="B19" s="43" t="s">
        <v>41</v>
      </c>
      <c r="C19" s="35" t="s">
        <v>27</v>
      </c>
      <c r="D19" s="35">
        <v>2</v>
      </c>
      <c r="E19" s="24"/>
      <c r="F19" s="24">
        <f>E19*D19</f>
        <v>0</v>
      </c>
      <c r="G19" s="25">
        <v>0.08</v>
      </c>
      <c r="H19" s="24">
        <f>(E19*G19)*D19</f>
        <v>0</v>
      </c>
      <c r="I19" s="24">
        <f>H19+F19</f>
        <v>0</v>
      </c>
      <c r="AMD19"/>
      <c r="AME19"/>
      <c r="AMF19"/>
      <c r="AMG19"/>
      <c r="AMH19"/>
      <c r="AMI19"/>
      <c r="AMJ19"/>
    </row>
    <row r="20" spans="1:1024" s="3" customFormat="1" ht="65.650000000000006" customHeight="1">
      <c r="A20" s="33" t="s">
        <v>42</v>
      </c>
      <c r="B20" s="44" t="s">
        <v>43</v>
      </c>
      <c r="C20" s="35" t="s">
        <v>27</v>
      </c>
      <c r="D20" s="35">
        <v>2</v>
      </c>
      <c r="E20" s="24"/>
      <c r="F20" s="24">
        <f>E20*D20</f>
        <v>0</v>
      </c>
      <c r="G20" s="25">
        <v>0.08</v>
      </c>
      <c r="H20" s="24">
        <f>(E20*G20)*D20</f>
        <v>0</v>
      </c>
      <c r="I20" s="24">
        <f>H20+F20</f>
        <v>0</v>
      </c>
      <c r="AMD20"/>
      <c r="AME20"/>
      <c r="AMF20"/>
      <c r="AMG20"/>
      <c r="AMH20"/>
      <c r="AMI20"/>
      <c r="AMJ20"/>
    </row>
    <row r="21" spans="1:1024" s="3" customFormat="1" ht="22.5">
      <c r="A21" s="38" t="s">
        <v>44</v>
      </c>
      <c r="B21" s="39" t="s">
        <v>45</v>
      </c>
      <c r="C21" s="40"/>
      <c r="D21" s="41"/>
      <c r="E21" s="41"/>
      <c r="F21" s="42">
        <f>SUM(F23:F40)</f>
        <v>0</v>
      </c>
      <c r="G21" s="41"/>
      <c r="H21" s="41"/>
      <c r="I21" s="42">
        <f>SUM(I23:I40)</f>
        <v>0</v>
      </c>
      <c r="AMD21"/>
      <c r="AME21"/>
      <c r="AMF21"/>
      <c r="AMG21"/>
      <c r="AMH21"/>
      <c r="AMI21"/>
      <c r="AMJ21"/>
    </row>
    <row r="22" spans="1:1024" s="3" customFormat="1">
      <c r="A22" s="45" t="s">
        <v>46</v>
      </c>
      <c r="B22" s="39" t="s">
        <v>174</v>
      </c>
      <c r="C22" s="40"/>
      <c r="D22" s="41"/>
      <c r="E22" s="41"/>
      <c r="F22" s="41"/>
      <c r="G22" s="41"/>
      <c r="H22" s="41"/>
      <c r="I22" s="41"/>
      <c r="AMD22"/>
      <c r="AME22"/>
      <c r="AMF22"/>
      <c r="AMG22"/>
      <c r="AMH22"/>
      <c r="AMI22"/>
      <c r="AMJ22"/>
    </row>
    <row r="23" spans="1:1024" s="3" customFormat="1">
      <c r="A23" s="46" t="s">
        <v>47</v>
      </c>
      <c r="B23" s="47" t="s">
        <v>48</v>
      </c>
      <c r="C23" s="23" t="s">
        <v>27</v>
      </c>
      <c r="D23" s="23">
        <v>10</v>
      </c>
      <c r="E23" s="24"/>
      <c r="F23" s="24">
        <f t="shared" ref="F23:F40" si="0">E23*D23</f>
        <v>0</v>
      </c>
      <c r="G23" s="48">
        <v>0.08</v>
      </c>
      <c r="H23" s="24">
        <f t="shared" ref="H23:H40" si="1">(E23*G23)*D23</f>
        <v>0</v>
      </c>
      <c r="I23" s="24">
        <f t="shared" ref="I23:I40" si="2">H23+F23</f>
        <v>0</v>
      </c>
      <c r="AMD23"/>
      <c r="AME23"/>
      <c r="AMF23"/>
      <c r="AMG23"/>
      <c r="AMH23"/>
      <c r="AMI23"/>
      <c r="AMJ23"/>
    </row>
    <row r="24" spans="1:1024" s="3" customFormat="1">
      <c r="A24" s="46" t="s">
        <v>49</v>
      </c>
      <c r="B24" s="47" t="s">
        <v>50</v>
      </c>
      <c r="C24" s="23" t="s">
        <v>27</v>
      </c>
      <c r="D24" s="23">
        <v>26</v>
      </c>
      <c r="E24" s="24"/>
      <c r="F24" s="24">
        <f t="shared" si="0"/>
        <v>0</v>
      </c>
      <c r="G24" s="48">
        <v>0.08</v>
      </c>
      <c r="H24" s="24">
        <f t="shared" si="1"/>
        <v>0</v>
      </c>
      <c r="I24" s="24">
        <f t="shared" si="2"/>
        <v>0</v>
      </c>
      <c r="AMD24"/>
      <c r="AME24"/>
      <c r="AMF24"/>
      <c r="AMG24"/>
      <c r="AMH24"/>
      <c r="AMI24"/>
      <c r="AMJ24"/>
    </row>
    <row r="25" spans="1:1024" s="3" customFormat="1">
      <c r="A25" s="46" t="s">
        <v>51</v>
      </c>
      <c r="B25" s="47" t="s">
        <v>52</v>
      </c>
      <c r="C25" s="23" t="s">
        <v>27</v>
      </c>
      <c r="D25" s="23">
        <v>6</v>
      </c>
      <c r="E25" s="24"/>
      <c r="F25" s="24">
        <f t="shared" si="0"/>
        <v>0</v>
      </c>
      <c r="G25" s="48">
        <v>0.08</v>
      </c>
      <c r="H25" s="24">
        <f t="shared" si="1"/>
        <v>0</v>
      </c>
      <c r="I25" s="24">
        <f t="shared" si="2"/>
        <v>0</v>
      </c>
      <c r="AMD25"/>
      <c r="AME25"/>
      <c r="AMF25"/>
      <c r="AMG25"/>
      <c r="AMH25"/>
      <c r="AMI25"/>
      <c r="AMJ25"/>
    </row>
    <row r="26" spans="1:1024" s="3" customFormat="1">
      <c r="A26" s="46" t="s">
        <v>53</v>
      </c>
      <c r="B26" s="47" t="s">
        <v>54</v>
      </c>
      <c r="C26" s="23" t="s">
        <v>27</v>
      </c>
      <c r="D26" s="23">
        <v>24</v>
      </c>
      <c r="E26" s="24"/>
      <c r="F26" s="24">
        <f t="shared" si="0"/>
        <v>0</v>
      </c>
      <c r="G26" s="48">
        <v>0.08</v>
      </c>
      <c r="H26" s="24">
        <f t="shared" si="1"/>
        <v>0</v>
      </c>
      <c r="I26" s="24">
        <f t="shared" si="2"/>
        <v>0</v>
      </c>
      <c r="AMD26"/>
      <c r="AME26"/>
      <c r="AMF26"/>
      <c r="AMG26"/>
      <c r="AMH26"/>
      <c r="AMI26"/>
      <c r="AMJ26"/>
    </row>
    <row r="27" spans="1:1024" s="3" customFormat="1">
      <c r="A27" s="46" t="s">
        <v>55</v>
      </c>
      <c r="B27" s="47" t="s">
        <v>56</v>
      </c>
      <c r="C27" s="23" t="s">
        <v>27</v>
      </c>
      <c r="D27" s="23">
        <v>24</v>
      </c>
      <c r="E27" s="24"/>
      <c r="F27" s="24">
        <f t="shared" si="0"/>
        <v>0</v>
      </c>
      <c r="G27" s="48">
        <v>0.08</v>
      </c>
      <c r="H27" s="24">
        <f t="shared" si="1"/>
        <v>0</v>
      </c>
      <c r="I27" s="24">
        <f t="shared" si="2"/>
        <v>0</v>
      </c>
      <c r="AMD27"/>
      <c r="AME27"/>
      <c r="AMF27"/>
      <c r="AMG27"/>
      <c r="AMH27"/>
      <c r="AMI27"/>
      <c r="AMJ27"/>
    </row>
    <row r="28" spans="1:1024" s="3" customFormat="1">
      <c r="A28" s="46" t="s">
        <v>57</v>
      </c>
      <c r="B28" s="47" t="s">
        <v>58</v>
      </c>
      <c r="C28" s="23" t="s">
        <v>27</v>
      </c>
      <c r="D28" s="23">
        <v>11</v>
      </c>
      <c r="E28" s="24"/>
      <c r="F28" s="24">
        <f t="shared" si="0"/>
        <v>0</v>
      </c>
      <c r="G28" s="48">
        <v>0.08</v>
      </c>
      <c r="H28" s="24">
        <f t="shared" si="1"/>
        <v>0</v>
      </c>
      <c r="I28" s="24">
        <f t="shared" si="2"/>
        <v>0</v>
      </c>
      <c r="AMD28"/>
      <c r="AME28"/>
      <c r="AMF28"/>
      <c r="AMG28"/>
      <c r="AMH28"/>
      <c r="AMI28"/>
      <c r="AMJ28"/>
    </row>
    <row r="29" spans="1:1024" s="3" customFormat="1">
      <c r="A29" s="46" t="s">
        <v>59</v>
      </c>
      <c r="B29" s="47" t="s">
        <v>60</v>
      </c>
      <c r="C29" s="23" t="s">
        <v>27</v>
      </c>
      <c r="D29" s="23">
        <v>19</v>
      </c>
      <c r="E29" s="24"/>
      <c r="F29" s="24">
        <f t="shared" si="0"/>
        <v>0</v>
      </c>
      <c r="G29" s="48">
        <v>0.08</v>
      </c>
      <c r="H29" s="24">
        <f t="shared" si="1"/>
        <v>0</v>
      </c>
      <c r="I29" s="24">
        <f t="shared" si="2"/>
        <v>0</v>
      </c>
      <c r="AMD29"/>
      <c r="AME29"/>
      <c r="AMF29"/>
      <c r="AMG29"/>
      <c r="AMH29"/>
      <c r="AMI29"/>
      <c r="AMJ29"/>
    </row>
    <row r="30" spans="1:1024" s="3" customFormat="1">
      <c r="A30" s="46" t="s">
        <v>61</v>
      </c>
      <c r="B30" s="47" t="s">
        <v>62</v>
      </c>
      <c r="C30" s="23" t="s">
        <v>27</v>
      </c>
      <c r="D30" s="23">
        <v>11</v>
      </c>
      <c r="E30" s="24"/>
      <c r="F30" s="24">
        <f t="shared" si="0"/>
        <v>0</v>
      </c>
      <c r="G30" s="48">
        <v>0.08</v>
      </c>
      <c r="H30" s="24">
        <f t="shared" si="1"/>
        <v>0</v>
      </c>
      <c r="I30" s="24">
        <f t="shared" si="2"/>
        <v>0</v>
      </c>
      <c r="AMD30"/>
      <c r="AME30"/>
      <c r="AMF30"/>
      <c r="AMG30"/>
      <c r="AMH30"/>
      <c r="AMI30"/>
      <c r="AMJ30"/>
    </row>
    <row r="31" spans="1:1024" s="3" customFormat="1">
      <c r="A31" s="46" t="s">
        <v>63</v>
      </c>
      <c r="B31" s="47" t="s">
        <v>64</v>
      </c>
      <c r="C31" s="23" t="s">
        <v>27</v>
      </c>
      <c r="D31" s="23">
        <v>23</v>
      </c>
      <c r="E31" s="24"/>
      <c r="F31" s="24">
        <f t="shared" si="0"/>
        <v>0</v>
      </c>
      <c r="G31" s="48">
        <v>0.08</v>
      </c>
      <c r="H31" s="24">
        <f t="shared" si="1"/>
        <v>0</v>
      </c>
      <c r="I31" s="24">
        <f t="shared" si="2"/>
        <v>0</v>
      </c>
      <c r="AMD31"/>
      <c r="AME31"/>
      <c r="AMF31"/>
      <c r="AMG31"/>
      <c r="AMH31"/>
      <c r="AMI31"/>
      <c r="AMJ31"/>
    </row>
    <row r="32" spans="1:1024" s="3" customFormat="1">
      <c r="A32" s="46" t="s">
        <v>65</v>
      </c>
      <c r="B32" s="47" t="s">
        <v>66</v>
      </c>
      <c r="C32" s="23" t="s">
        <v>27</v>
      </c>
      <c r="D32" s="23">
        <v>12</v>
      </c>
      <c r="E32" s="24"/>
      <c r="F32" s="24">
        <f t="shared" si="0"/>
        <v>0</v>
      </c>
      <c r="G32" s="48">
        <v>0.08</v>
      </c>
      <c r="H32" s="24">
        <f t="shared" si="1"/>
        <v>0</v>
      </c>
      <c r="I32" s="24">
        <f t="shared" si="2"/>
        <v>0</v>
      </c>
      <c r="AMD32"/>
      <c r="AME32"/>
      <c r="AMF32"/>
      <c r="AMG32"/>
      <c r="AMH32"/>
      <c r="AMI32"/>
      <c r="AMJ32"/>
    </row>
    <row r="33" spans="1:1024" s="3" customFormat="1">
      <c r="A33" s="46" t="s">
        <v>67</v>
      </c>
      <c r="B33" s="47" t="s">
        <v>68</v>
      </c>
      <c r="C33" s="23" t="s">
        <v>27</v>
      </c>
      <c r="D33" s="23">
        <v>8</v>
      </c>
      <c r="E33" s="24"/>
      <c r="F33" s="24">
        <f t="shared" si="0"/>
        <v>0</v>
      </c>
      <c r="G33" s="48">
        <v>0.08</v>
      </c>
      <c r="H33" s="24">
        <f t="shared" si="1"/>
        <v>0</v>
      </c>
      <c r="I33" s="24">
        <f t="shared" si="2"/>
        <v>0</v>
      </c>
      <c r="AMD33"/>
      <c r="AME33"/>
      <c r="AMF33"/>
      <c r="AMG33"/>
      <c r="AMH33"/>
      <c r="AMI33"/>
      <c r="AMJ33"/>
    </row>
    <row r="34" spans="1:1024" s="3" customFormat="1">
      <c r="A34" s="46" t="s">
        <v>69</v>
      </c>
      <c r="B34" s="47" t="s">
        <v>70</v>
      </c>
      <c r="C34" s="23" t="s">
        <v>27</v>
      </c>
      <c r="D34" s="23">
        <v>20</v>
      </c>
      <c r="E34" s="24"/>
      <c r="F34" s="24">
        <f t="shared" si="0"/>
        <v>0</v>
      </c>
      <c r="G34" s="48">
        <v>0.08</v>
      </c>
      <c r="H34" s="24">
        <f t="shared" si="1"/>
        <v>0</v>
      </c>
      <c r="I34" s="24">
        <f t="shared" si="2"/>
        <v>0</v>
      </c>
      <c r="AMD34"/>
      <c r="AME34"/>
      <c r="AMF34"/>
      <c r="AMG34"/>
      <c r="AMH34"/>
      <c r="AMI34"/>
      <c r="AMJ34"/>
    </row>
    <row r="35" spans="1:1024" s="3" customFormat="1">
      <c r="A35" s="46" t="s">
        <v>71</v>
      </c>
      <c r="B35" s="47" t="s">
        <v>72</v>
      </c>
      <c r="C35" s="23" t="s">
        <v>27</v>
      </c>
      <c r="D35" s="23">
        <v>3</v>
      </c>
      <c r="E35" s="24"/>
      <c r="F35" s="24">
        <f t="shared" si="0"/>
        <v>0</v>
      </c>
      <c r="G35" s="48">
        <v>0.08</v>
      </c>
      <c r="H35" s="24">
        <f t="shared" si="1"/>
        <v>0</v>
      </c>
      <c r="I35" s="24">
        <f t="shared" si="2"/>
        <v>0</v>
      </c>
      <c r="AMD35"/>
      <c r="AME35"/>
      <c r="AMF35"/>
      <c r="AMG35"/>
      <c r="AMH35"/>
      <c r="AMI35"/>
      <c r="AMJ35"/>
    </row>
    <row r="36" spans="1:1024" s="3" customFormat="1">
      <c r="A36" s="46" t="s">
        <v>73</v>
      </c>
      <c r="B36" s="47" t="s">
        <v>74</v>
      </c>
      <c r="C36" s="23" t="s">
        <v>27</v>
      </c>
      <c r="D36" s="23">
        <v>13</v>
      </c>
      <c r="E36" s="24"/>
      <c r="F36" s="24">
        <f t="shared" si="0"/>
        <v>0</v>
      </c>
      <c r="G36" s="48">
        <v>0.08</v>
      </c>
      <c r="H36" s="24">
        <f t="shared" si="1"/>
        <v>0</v>
      </c>
      <c r="I36" s="24">
        <f t="shared" si="2"/>
        <v>0</v>
      </c>
      <c r="AMD36"/>
      <c r="AME36"/>
      <c r="AMF36"/>
      <c r="AMG36"/>
      <c r="AMH36"/>
      <c r="AMI36"/>
      <c r="AMJ36"/>
    </row>
    <row r="37" spans="1:1024" s="3" customFormat="1">
      <c r="A37" s="46" t="s">
        <v>75</v>
      </c>
      <c r="B37" s="47" t="s">
        <v>76</v>
      </c>
      <c r="C37" s="23" t="s">
        <v>27</v>
      </c>
      <c r="D37" s="23">
        <v>46</v>
      </c>
      <c r="E37" s="24"/>
      <c r="F37" s="24">
        <f t="shared" si="0"/>
        <v>0</v>
      </c>
      <c r="G37" s="48">
        <v>0.08</v>
      </c>
      <c r="H37" s="24">
        <f t="shared" si="1"/>
        <v>0</v>
      </c>
      <c r="I37" s="24">
        <f t="shared" si="2"/>
        <v>0</v>
      </c>
      <c r="AMD37"/>
      <c r="AME37"/>
      <c r="AMF37"/>
      <c r="AMG37"/>
      <c r="AMH37"/>
      <c r="AMI37"/>
      <c r="AMJ37"/>
    </row>
    <row r="38" spans="1:1024" s="3" customFormat="1">
      <c r="A38" s="46" t="s">
        <v>77</v>
      </c>
      <c r="B38" s="47" t="s">
        <v>78</v>
      </c>
      <c r="C38" s="23" t="s">
        <v>27</v>
      </c>
      <c r="D38" s="23">
        <v>11</v>
      </c>
      <c r="E38" s="24"/>
      <c r="F38" s="24">
        <f t="shared" si="0"/>
        <v>0</v>
      </c>
      <c r="G38" s="48">
        <v>0.08</v>
      </c>
      <c r="H38" s="24">
        <f t="shared" si="1"/>
        <v>0</v>
      </c>
      <c r="I38" s="24">
        <f t="shared" si="2"/>
        <v>0</v>
      </c>
      <c r="AMD38"/>
      <c r="AME38"/>
      <c r="AMF38"/>
      <c r="AMG38"/>
      <c r="AMH38"/>
      <c r="AMI38"/>
      <c r="AMJ38"/>
    </row>
    <row r="39" spans="1:1024" s="3" customFormat="1">
      <c r="A39" s="46" t="s">
        <v>79</v>
      </c>
      <c r="B39" s="49" t="s">
        <v>80</v>
      </c>
      <c r="C39" s="23" t="s">
        <v>27</v>
      </c>
      <c r="D39" s="23">
        <v>75</v>
      </c>
      <c r="E39" s="24"/>
      <c r="F39" s="24">
        <f t="shared" si="0"/>
        <v>0</v>
      </c>
      <c r="G39" s="48">
        <v>0.08</v>
      </c>
      <c r="H39" s="24">
        <f t="shared" si="1"/>
        <v>0</v>
      </c>
      <c r="I39" s="24">
        <f t="shared" si="2"/>
        <v>0</v>
      </c>
      <c r="AMD39"/>
      <c r="AME39"/>
      <c r="AMF39"/>
      <c r="AMG39"/>
      <c r="AMH39"/>
      <c r="AMI39"/>
      <c r="AMJ39"/>
    </row>
    <row r="40" spans="1:1024" s="3" customFormat="1">
      <c r="A40" s="46" t="s">
        <v>81</v>
      </c>
      <c r="B40" s="49" t="s">
        <v>82</v>
      </c>
      <c r="C40" s="23" t="s">
        <v>27</v>
      </c>
      <c r="D40" s="23">
        <v>102</v>
      </c>
      <c r="E40" s="24"/>
      <c r="F40" s="24">
        <f t="shared" si="0"/>
        <v>0</v>
      </c>
      <c r="G40" s="48">
        <v>0.08</v>
      </c>
      <c r="H40" s="24">
        <f t="shared" si="1"/>
        <v>0</v>
      </c>
      <c r="I40" s="24">
        <f t="shared" si="2"/>
        <v>0</v>
      </c>
      <c r="AMD40"/>
      <c r="AME40"/>
      <c r="AMF40"/>
      <c r="AMG40"/>
      <c r="AMH40"/>
      <c r="AMI40"/>
      <c r="AMJ40"/>
    </row>
    <row r="41" spans="1:1024" s="3" customFormat="1" ht="22.5">
      <c r="A41" s="45" t="s">
        <v>83</v>
      </c>
      <c r="B41" s="50" t="s">
        <v>84</v>
      </c>
      <c r="C41" s="40"/>
      <c r="D41" s="51"/>
      <c r="E41" s="51"/>
      <c r="F41" s="52">
        <f>SUM(F43:F70)</f>
        <v>0</v>
      </c>
      <c r="G41" s="51"/>
      <c r="H41" s="51"/>
      <c r="I41" s="52">
        <f>SUM(I43:I70)</f>
        <v>0</v>
      </c>
      <c r="AMD41"/>
      <c r="AME41"/>
      <c r="AMF41"/>
      <c r="AMG41"/>
      <c r="AMH41"/>
      <c r="AMI41"/>
      <c r="AMJ41"/>
    </row>
    <row r="42" spans="1:1024" s="3" customFormat="1">
      <c r="A42" s="45" t="s">
        <v>85</v>
      </c>
      <c r="B42" s="50" t="s">
        <v>175</v>
      </c>
      <c r="C42" s="53"/>
      <c r="D42" s="51"/>
      <c r="E42" s="54"/>
      <c r="F42" s="54"/>
      <c r="G42" s="55"/>
      <c r="H42" s="54"/>
      <c r="I42" s="54"/>
      <c r="AMD42"/>
      <c r="AME42"/>
      <c r="AMF42"/>
      <c r="AMG42"/>
      <c r="AMH42"/>
      <c r="AMI42"/>
      <c r="AMJ42"/>
    </row>
    <row r="43" spans="1:1024" s="3" customFormat="1">
      <c r="A43" s="21" t="s">
        <v>86</v>
      </c>
      <c r="B43" s="56" t="s">
        <v>87</v>
      </c>
      <c r="C43" s="23" t="s">
        <v>27</v>
      </c>
      <c r="D43" s="57">
        <v>42</v>
      </c>
      <c r="E43" s="24"/>
      <c r="F43" s="24">
        <f t="shared" ref="F43:F70" si="3">E43*D43</f>
        <v>0</v>
      </c>
      <c r="G43" s="48">
        <v>0.08</v>
      </c>
      <c r="H43" s="24">
        <f t="shared" ref="H43:H70" si="4">(E43*G43)*D43</f>
        <v>0</v>
      </c>
      <c r="I43" s="24">
        <f t="shared" ref="I43:I70" si="5">H43+F43</f>
        <v>0</v>
      </c>
      <c r="AMD43"/>
      <c r="AME43"/>
      <c r="AMF43"/>
      <c r="AMG43"/>
      <c r="AMH43"/>
      <c r="AMI43"/>
      <c r="AMJ43"/>
    </row>
    <row r="44" spans="1:1024" s="3" customFormat="1">
      <c r="A44" s="21" t="s">
        <v>88</v>
      </c>
      <c r="B44" s="56" t="s">
        <v>89</v>
      </c>
      <c r="C44" s="23" t="s">
        <v>27</v>
      </c>
      <c r="D44" s="57">
        <v>80</v>
      </c>
      <c r="E44" s="24"/>
      <c r="F44" s="24">
        <f t="shared" si="3"/>
        <v>0</v>
      </c>
      <c r="G44" s="48">
        <v>0.08</v>
      </c>
      <c r="H44" s="24">
        <f t="shared" si="4"/>
        <v>0</v>
      </c>
      <c r="I44" s="24">
        <f t="shared" si="5"/>
        <v>0</v>
      </c>
      <c r="AMD44"/>
      <c r="AME44"/>
      <c r="AMF44"/>
      <c r="AMG44"/>
      <c r="AMH44"/>
      <c r="AMI44"/>
      <c r="AMJ44"/>
    </row>
    <row r="45" spans="1:1024" s="3" customFormat="1">
      <c r="A45" s="21" t="s">
        <v>90</v>
      </c>
      <c r="B45" s="56" t="s">
        <v>91</v>
      </c>
      <c r="C45" s="23" t="s">
        <v>27</v>
      </c>
      <c r="D45" s="57">
        <v>88</v>
      </c>
      <c r="E45" s="24"/>
      <c r="F45" s="24">
        <f t="shared" si="3"/>
        <v>0</v>
      </c>
      <c r="G45" s="48">
        <v>0.08</v>
      </c>
      <c r="H45" s="24">
        <f t="shared" si="4"/>
        <v>0</v>
      </c>
      <c r="I45" s="24">
        <f t="shared" si="5"/>
        <v>0</v>
      </c>
      <c r="AMD45"/>
      <c r="AME45"/>
      <c r="AMF45"/>
      <c r="AMG45"/>
      <c r="AMH45"/>
      <c r="AMI45"/>
      <c r="AMJ45"/>
    </row>
    <row r="46" spans="1:1024" s="3" customFormat="1">
      <c r="A46" s="21" t="s">
        <v>92</v>
      </c>
      <c r="B46" s="56" t="s">
        <v>93</v>
      </c>
      <c r="C46" s="23" t="s">
        <v>27</v>
      </c>
      <c r="D46" s="57">
        <v>60</v>
      </c>
      <c r="E46" s="24"/>
      <c r="F46" s="24">
        <f t="shared" si="3"/>
        <v>0</v>
      </c>
      <c r="G46" s="48">
        <v>0.08</v>
      </c>
      <c r="H46" s="24">
        <f t="shared" si="4"/>
        <v>0</v>
      </c>
      <c r="I46" s="24">
        <f t="shared" si="5"/>
        <v>0</v>
      </c>
      <c r="AMD46"/>
      <c r="AME46"/>
      <c r="AMF46"/>
      <c r="AMG46"/>
      <c r="AMH46"/>
      <c r="AMI46"/>
      <c r="AMJ46"/>
    </row>
    <row r="47" spans="1:1024" s="3" customFormat="1">
      <c r="A47" s="21" t="s">
        <v>94</v>
      </c>
      <c r="B47" s="56" t="s">
        <v>95</v>
      </c>
      <c r="C47" s="23" t="s">
        <v>27</v>
      </c>
      <c r="D47" s="57">
        <v>120</v>
      </c>
      <c r="E47" s="24"/>
      <c r="F47" s="24">
        <f t="shared" si="3"/>
        <v>0</v>
      </c>
      <c r="G47" s="48">
        <v>0.08</v>
      </c>
      <c r="H47" s="24">
        <f t="shared" si="4"/>
        <v>0</v>
      </c>
      <c r="I47" s="24">
        <f t="shared" si="5"/>
        <v>0</v>
      </c>
      <c r="K47"/>
      <c r="AMD47"/>
      <c r="AME47"/>
      <c r="AMF47"/>
      <c r="AMG47"/>
      <c r="AMH47"/>
      <c r="AMI47"/>
      <c r="AMJ47"/>
    </row>
    <row r="48" spans="1:1024" s="3" customFormat="1">
      <c r="A48" s="21" t="s">
        <v>96</v>
      </c>
      <c r="B48" s="56" t="s">
        <v>97</v>
      </c>
      <c r="C48" s="23" t="s">
        <v>27</v>
      </c>
      <c r="D48" s="57">
        <v>126</v>
      </c>
      <c r="E48" s="24"/>
      <c r="F48" s="24">
        <f t="shared" si="3"/>
        <v>0</v>
      </c>
      <c r="G48" s="48">
        <v>0.08</v>
      </c>
      <c r="H48" s="24">
        <f t="shared" si="4"/>
        <v>0</v>
      </c>
      <c r="I48" s="24">
        <f t="shared" si="5"/>
        <v>0</v>
      </c>
      <c r="K48"/>
      <c r="AMD48"/>
      <c r="AME48"/>
      <c r="AMF48"/>
      <c r="AMG48"/>
      <c r="AMH48"/>
      <c r="AMI48"/>
      <c r="AMJ48"/>
    </row>
    <row r="49" spans="1:1024" s="3" customFormat="1">
      <c r="A49" s="21" t="s">
        <v>98</v>
      </c>
      <c r="B49" s="56" t="s">
        <v>99</v>
      </c>
      <c r="C49" s="23" t="s">
        <v>27</v>
      </c>
      <c r="D49" s="57">
        <v>255</v>
      </c>
      <c r="E49" s="24"/>
      <c r="F49" s="24">
        <f t="shared" si="3"/>
        <v>0</v>
      </c>
      <c r="G49" s="48">
        <v>0.08</v>
      </c>
      <c r="H49" s="24">
        <f t="shared" si="4"/>
        <v>0</v>
      </c>
      <c r="I49" s="24">
        <f t="shared" si="5"/>
        <v>0</v>
      </c>
      <c r="K49"/>
      <c r="AMD49"/>
      <c r="AME49"/>
      <c r="AMF49"/>
      <c r="AMG49"/>
      <c r="AMH49"/>
      <c r="AMI49"/>
      <c r="AMJ49"/>
    </row>
    <row r="50" spans="1:1024" s="3" customFormat="1">
      <c r="A50" s="21" t="s">
        <v>100</v>
      </c>
      <c r="B50" s="56" t="s">
        <v>101</v>
      </c>
      <c r="C50" s="23" t="s">
        <v>27</v>
      </c>
      <c r="D50" s="57">
        <v>175</v>
      </c>
      <c r="E50" s="24"/>
      <c r="F50" s="24">
        <f t="shared" si="3"/>
        <v>0</v>
      </c>
      <c r="G50" s="48">
        <v>0.08</v>
      </c>
      <c r="H50" s="24">
        <f t="shared" si="4"/>
        <v>0</v>
      </c>
      <c r="I50" s="24">
        <f t="shared" si="5"/>
        <v>0</v>
      </c>
      <c r="K50"/>
      <c r="AMD50"/>
      <c r="AME50"/>
      <c r="AMF50"/>
      <c r="AMG50"/>
      <c r="AMH50"/>
      <c r="AMI50"/>
      <c r="AMJ50"/>
    </row>
    <row r="51" spans="1:1024" s="3" customFormat="1">
      <c r="A51" s="21" t="s">
        <v>102</v>
      </c>
      <c r="B51" s="56" t="s">
        <v>103</v>
      </c>
      <c r="C51" s="23" t="s">
        <v>27</v>
      </c>
      <c r="D51" s="57">
        <v>571</v>
      </c>
      <c r="E51" s="24"/>
      <c r="F51" s="24">
        <f t="shared" si="3"/>
        <v>0</v>
      </c>
      <c r="G51" s="48">
        <v>0.08</v>
      </c>
      <c r="H51" s="24">
        <f t="shared" si="4"/>
        <v>0</v>
      </c>
      <c r="I51" s="24">
        <f t="shared" si="5"/>
        <v>0</v>
      </c>
      <c r="K51"/>
      <c r="AMD51"/>
      <c r="AME51"/>
      <c r="AMF51"/>
      <c r="AMG51"/>
      <c r="AMH51"/>
      <c r="AMI51"/>
      <c r="AMJ51"/>
    </row>
    <row r="52" spans="1:1024" s="3" customFormat="1">
      <c r="A52" s="21" t="s">
        <v>104</v>
      </c>
      <c r="B52" s="56" t="s">
        <v>105</v>
      </c>
      <c r="C52" s="23" t="s">
        <v>27</v>
      </c>
      <c r="D52" s="57">
        <v>131</v>
      </c>
      <c r="E52" s="24"/>
      <c r="F52" s="24">
        <f t="shared" si="3"/>
        <v>0</v>
      </c>
      <c r="G52" s="48">
        <v>0.08</v>
      </c>
      <c r="H52" s="24">
        <f t="shared" si="4"/>
        <v>0</v>
      </c>
      <c r="I52" s="24">
        <f t="shared" si="5"/>
        <v>0</v>
      </c>
      <c r="K52"/>
      <c r="AMD52"/>
      <c r="AME52"/>
      <c r="AMF52"/>
      <c r="AMG52"/>
      <c r="AMH52"/>
      <c r="AMI52"/>
      <c r="AMJ52"/>
    </row>
    <row r="53" spans="1:1024" s="3" customFormat="1">
      <c r="A53" s="21" t="s">
        <v>106</v>
      </c>
      <c r="B53" s="56" t="s">
        <v>107</v>
      </c>
      <c r="C53" s="23" t="s">
        <v>27</v>
      </c>
      <c r="D53" s="57">
        <v>107</v>
      </c>
      <c r="E53" s="24"/>
      <c r="F53" s="24">
        <f t="shared" si="3"/>
        <v>0</v>
      </c>
      <c r="G53" s="48">
        <v>0.08</v>
      </c>
      <c r="H53" s="24">
        <f t="shared" si="4"/>
        <v>0</v>
      </c>
      <c r="I53" s="24">
        <f t="shared" si="5"/>
        <v>0</v>
      </c>
      <c r="K53"/>
      <c r="AMD53"/>
      <c r="AME53"/>
      <c r="AMF53"/>
      <c r="AMG53"/>
      <c r="AMH53"/>
      <c r="AMI53"/>
      <c r="AMJ53"/>
    </row>
    <row r="54" spans="1:1024" s="3" customFormat="1">
      <c r="A54" s="21" t="s">
        <v>108</v>
      </c>
      <c r="B54" s="56" t="s">
        <v>109</v>
      </c>
      <c r="C54" s="23" t="s">
        <v>27</v>
      </c>
      <c r="D54" s="57">
        <v>110</v>
      </c>
      <c r="E54" s="24"/>
      <c r="F54" s="24">
        <f t="shared" si="3"/>
        <v>0</v>
      </c>
      <c r="G54" s="48">
        <v>0.08</v>
      </c>
      <c r="H54" s="24">
        <f t="shared" si="4"/>
        <v>0</v>
      </c>
      <c r="I54" s="24">
        <f t="shared" si="5"/>
        <v>0</v>
      </c>
      <c r="K54"/>
      <c r="AMD54"/>
      <c r="AME54"/>
      <c r="AMF54"/>
      <c r="AMG54"/>
      <c r="AMH54"/>
      <c r="AMI54"/>
      <c r="AMJ54"/>
    </row>
    <row r="55" spans="1:1024" s="3" customFormat="1">
      <c r="A55" s="21" t="s">
        <v>110</v>
      </c>
      <c r="B55" s="56" t="s">
        <v>111</v>
      </c>
      <c r="C55" s="23" t="s">
        <v>27</v>
      </c>
      <c r="D55" s="57">
        <v>50</v>
      </c>
      <c r="E55" s="24"/>
      <c r="F55" s="24">
        <f t="shared" si="3"/>
        <v>0</v>
      </c>
      <c r="G55" s="48">
        <v>0.08</v>
      </c>
      <c r="H55" s="24">
        <f t="shared" si="4"/>
        <v>0</v>
      </c>
      <c r="I55" s="24">
        <f t="shared" si="5"/>
        <v>0</v>
      </c>
      <c r="K55"/>
      <c r="AMD55"/>
      <c r="AME55"/>
      <c r="AMF55"/>
      <c r="AMG55"/>
      <c r="AMH55"/>
      <c r="AMI55"/>
      <c r="AMJ55"/>
    </row>
    <row r="56" spans="1:1024" s="3" customFormat="1">
      <c r="A56" s="21" t="s">
        <v>112</v>
      </c>
      <c r="B56" s="56" t="s">
        <v>113</v>
      </c>
      <c r="C56" s="23" t="s">
        <v>27</v>
      </c>
      <c r="D56" s="57">
        <v>76</v>
      </c>
      <c r="E56" s="24"/>
      <c r="F56" s="24">
        <f t="shared" si="3"/>
        <v>0</v>
      </c>
      <c r="G56" s="48">
        <v>0.08</v>
      </c>
      <c r="H56" s="24">
        <f t="shared" si="4"/>
        <v>0</v>
      </c>
      <c r="I56" s="24">
        <f t="shared" si="5"/>
        <v>0</v>
      </c>
      <c r="K56"/>
      <c r="AMD56"/>
      <c r="AME56"/>
      <c r="AMF56"/>
      <c r="AMG56"/>
      <c r="AMH56"/>
      <c r="AMI56"/>
      <c r="AMJ56"/>
    </row>
    <row r="57" spans="1:1024" s="3" customFormat="1">
      <c r="A57" s="21" t="s">
        <v>114</v>
      </c>
      <c r="B57" s="56" t="s">
        <v>115</v>
      </c>
      <c r="C57" s="23" t="s">
        <v>27</v>
      </c>
      <c r="D57" s="57">
        <v>106</v>
      </c>
      <c r="E57" s="24"/>
      <c r="F57" s="24">
        <f t="shared" si="3"/>
        <v>0</v>
      </c>
      <c r="G57" s="48">
        <v>0.08</v>
      </c>
      <c r="H57" s="24">
        <f t="shared" si="4"/>
        <v>0</v>
      </c>
      <c r="I57" s="24">
        <f t="shared" si="5"/>
        <v>0</v>
      </c>
      <c r="K57"/>
      <c r="AMD57"/>
      <c r="AME57"/>
      <c r="AMF57"/>
      <c r="AMG57"/>
      <c r="AMH57"/>
      <c r="AMI57"/>
      <c r="AMJ57"/>
    </row>
    <row r="58" spans="1:1024" s="3" customFormat="1">
      <c r="A58" s="21" t="s">
        <v>116</v>
      </c>
      <c r="B58" s="56" t="s">
        <v>117</v>
      </c>
      <c r="C58" s="23" t="s">
        <v>27</v>
      </c>
      <c r="D58" s="57">
        <v>100</v>
      </c>
      <c r="E58" s="24"/>
      <c r="F58" s="24">
        <f t="shared" si="3"/>
        <v>0</v>
      </c>
      <c r="G58" s="48">
        <v>0.08</v>
      </c>
      <c r="H58" s="24">
        <f t="shared" si="4"/>
        <v>0</v>
      </c>
      <c r="I58" s="24">
        <f t="shared" si="5"/>
        <v>0</v>
      </c>
      <c r="K58"/>
      <c r="AMD58"/>
      <c r="AME58"/>
      <c r="AMF58"/>
      <c r="AMG58"/>
      <c r="AMH58"/>
      <c r="AMI58"/>
      <c r="AMJ58"/>
    </row>
    <row r="59" spans="1:1024" s="3" customFormat="1">
      <c r="A59" s="21" t="s">
        <v>118</v>
      </c>
      <c r="B59" s="56" t="s">
        <v>119</v>
      </c>
      <c r="C59" s="23" t="s">
        <v>27</v>
      </c>
      <c r="D59" s="57">
        <v>105</v>
      </c>
      <c r="E59" s="24"/>
      <c r="F59" s="24">
        <f t="shared" si="3"/>
        <v>0</v>
      </c>
      <c r="G59" s="48">
        <v>0.08</v>
      </c>
      <c r="H59" s="24">
        <f t="shared" si="4"/>
        <v>0</v>
      </c>
      <c r="I59" s="24">
        <f t="shared" si="5"/>
        <v>0</v>
      </c>
      <c r="K59"/>
      <c r="AMD59"/>
      <c r="AME59"/>
      <c r="AMF59"/>
      <c r="AMG59"/>
      <c r="AMH59"/>
      <c r="AMI59"/>
      <c r="AMJ59"/>
    </row>
    <row r="60" spans="1:1024" s="3" customFormat="1">
      <c r="A60" s="21" t="s">
        <v>120</v>
      </c>
      <c r="B60" s="56" t="s">
        <v>121</v>
      </c>
      <c r="C60" s="23" t="s">
        <v>27</v>
      </c>
      <c r="D60" s="57">
        <v>77</v>
      </c>
      <c r="E60" s="24"/>
      <c r="F60" s="24">
        <f t="shared" si="3"/>
        <v>0</v>
      </c>
      <c r="G60" s="48">
        <v>0.08</v>
      </c>
      <c r="H60" s="24">
        <f t="shared" si="4"/>
        <v>0</v>
      </c>
      <c r="I60" s="24">
        <f t="shared" si="5"/>
        <v>0</v>
      </c>
      <c r="K60"/>
      <c r="AMD60"/>
      <c r="AME60"/>
      <c r="AMF60"/>
      <c r="AMG60"/>
      <c r="AMH60"/>
      <c r="AMI60"/>
      <c r="AMJ60"/>
    </row>
    <row r="61" spans="1:1024" s="3" customFormat="1">
      <c r="A61" s="21" t="s">
        <v>122</v>
      </c>
      <c r="B61" s="56" t="s">
        <v>123</v>
      </c>
      <c r="C61" s="23" t="s">
        <v>27</v>
      </c>
      <c r="D61" s="57">
        <v>95</v>
      </c>
      <c r="E61" s="24"/>
      <c r="F61" s="24">
        <f t="shared" si="3"/>
        <v>0</v>
      </c>
      <c r="G61" s="48">
        <v>0.08</v>
      </c>
      <c r="H61" s="24">
        <f t="shared" si="4"/>
        <v>0</v>
      </c>
      <c r="I61" s="24">
        <f t="shared" si="5"/>
        <v>0</v>
      </c>
      <c r="K61"/>
      <c r="AMD61"/>
      <c r="AME61"/>
      <c r="AMF61"/>
      <c r="AMG61"/>
      <c r="AMH61"/>
      <c r="AMI61"/>
      <c r="AMJ61"/>
    </row>
    <row r="62" spans="1:1024" s="3" customFormat="1">
      <c r="A62" s="21" t="s">
        <v>124</v>
      </c>
      <c r="B62" s="56" t="s">
        <v>125</v>
      </c>
      <c r="C62" s="23" t="s">
        <v>27</v>
      </c>
      <c r="D62" s="57">
        <v>84</v>
      </c>
      <c r="E62" s="24"/>
      <c r="F62" s="24">
        <f t="shared" si="3"/>
        <v>0</v>
      </c>
      <c r="G62" s="48">
        <v>0.08</v>
      </c>
      <c r="H62" s="24">
        <f t="shared" si="4"/>
        <v>0</v>
      </c>
      <c r="I62" s="24">
        <f t="shared" si="5"/>
        <v>0</v>
      </c>
      <c r="K62"/>
      <c r="AMD62"/>
      <c r="AME62"/>
      <c r="AMF62"/>
      <c r="AMG62"/>
      <c r="AMH62"/>
      <c r="AMI62"/>
      <c r="AMJ62"/>
    </row>
    <row r="63" spans="1:1024" s="3" customFormat="1" ht="23.25">
      <c r="A63" s="21" t="s">
        <v>126</v>
      </c>
      <c r="B63" s="58" t="s">
        <v>127</v>
      </c>
      <c r="C63" s="23" t="s">
        <v>27</v>
      </c>
      <c r="D63" s="57">
        <v>448</v>
      </c>
      <c r="E63" s="24"/>
      <c r="F63" s="24">
        <f t="shared" si="3"/>
        <v>0</v>
      </c>
      <c r="G63" s="48">
        <v>0.08</v>
      </c>
      <c r="H63" s="24">
        <f t="shared" si="4"/>
        <v>0</v>
      </c>
      <c r="I63" s="24">
        <f t="shared" si="5"/>
        <v>0</v>
      </c>
      <c r="K63"/>
      <c r="AMD63"/>
      <c r="AME63"/>
      <c r="AMF63"/>
      <c r="AMG63"/>
      <c r="AMH63"/>
      <c r="AMI63"/>
      <c r="AMJ63"/>
    </row>
    <row r="64" spans="1:1024" s="3" customFormat="1">
      <c r="A64" s="21" t="s">
        <v>128</v>
      </c>
      <c r="B64" s="56" t="s">
        <v>129</v>
      </c>
      <c r="C64" s="23" t="s">
        <v>27</v>
      </c>
      <c r="D64" s="57">
        <v>235</v>
      </c>
      <c r="E64" s="24"/>
      <c r="F64" s="24">
        <f t="shared" si="3"/>
        <v>0</v>
      </c>
      <c r="G64" s="48">
        <v>0.08</v>
      </c>
      <c r="H64" s="24">
        <f t="shared" si="4"/>
        <v>0</v>
      </c>
      <c r="I64" s="24">
        <f t="shared" si="5"/>
        <v>0</v>
      </c>
      <c r="K64"/>
      <c r="AMD64"/>
      <c r="AME64"/>
      <c r="AMF64"/>
      <c r="AMG64"/>
      <c r="AMH64"/>
      <c r="AMI64"/>
      <c r="AMJ64"/>
    </row>
    <row r="65" spans="1:1024" s="3" customFormat="1">
      <c r="A65" s="21" t="s">
        <v>130</v>
      </c>
      <c r="B65" s="56" t="s">
        <v>131</v>
      </c>
      <c r="C65" s="23" t="s">
        <v>27</v>
      </c>
      <c r="D65" s="57">
        <v>123</v>
      </c>
      <c r="E65" s="24"/>
      <c r="F65" s="24">
        <f t="shared" si="3"/>
        <v>0</v>
      </c>
      <c r="G65" s="48">
        <v>0.08</v>
      </c>
      <c r="H65" s="24">
        <f t="shared" si="4"/>
        <v>0</v>
      </c>
      <c r="I65" s="24">
        <f t="shared" si="5"/>
        <v>0</v>
      </c>
      <c r="K65"/>
      <c r="AMD65"/>
      <c r="AME65"/>
      <c r="AMF65"/>
      <c r="AMG65"/>
      <c r="AMH65"/>
      <c r="AMI65"/>
      <c r="AMJ65"/>
    </row>
    <row r="66" spans="1:1024" s="3" customFormat="1">
      <c r="A66" s="21" t="s">
        <v>132</v>
      </c>
      <c r="B66" s="56" t="s">
        <v>133</v>
      </c>
      <c r="C66" s="23" t="s">
        <v>27</v>
      </c>
      <c r="D66" s="57">
        <v>148</v>
      </c>
      <c r="E66" s="24"/>
      <c r="F66" s="24">
        <f t="shared" si="3"/>
        <v>0</v>
      </c>
      <c r="G66" s="48">
        <v>0.08</v>
      </c>
      <c r="H66" s="24">
        <f t="shared" si="4"/>
        <v>0</v>
      </c>
      <c r="I66" s="24">
        <f t="shared" si="5"/>
        <v>0</v>
      </c>
      <c r="K66"/>
      <c r="AMD66"/>
      <c r="AME66"/>
      <c r="AMF66"/>
      <c r="AMG66"/>
      <c r="AMH66"/>
      <c r="AMI66"/>
      <c r="AMJ66"/>
    </row>
    <row r="67" spans="1:1024" s="3" customFormat="1">
      <c r="A67" s="21" t="s">
        <v>134</v>
      </c>
      <c r="B67" s="56" t="s">
        <v>135</v>
      </c>
      <c r="C67" s="23" t="s">
        <v>27</v>
      </c>
      <c r="D67" s="57">
        <v>130</v>
      </c>
      <c r="E67" s="24"/>
      <c r="F67" s="24">
        <f t="shared" si="3"/>
        <v>0</v>
      </c>
      <c r="G67" s="48">
        <v>0.08</v>
      </c>
      <c r="H67" s="24">
        <f t="shared" si="4"/>
        <v>0</v>
      </c>
      <c r="I67" s="24">
        <f t="shared" si="5"/>
        <v>0</v>
      </c>
      <c r="K67"/>
      <c r="AMD67"/>
      <c r="AME67"/>
      <c r="AMF67"/>
      <c r="AMG67"/>
      <c r="AMH67"/>
      <c r="AMI67"/>
      <c r="AMJ67"/>
    </row>
    <row r="68" spans="1:1024" s="3" customFormat="1">
      <c r="A68" s="21" t="s">
        <v>136</v>
      </c>
      <c r="B68" s="56" t="s">
        <v>137</v>
      </c>
      <c r="C68" s="23" t="s">
        <v>27</v>
      </c>
      <c r="D68" s="57">
        <v>99</v>
      </c>
      <c r="E68" s="24"/>
      <c r="F68" s="24">
        <f t="shared" si="3"/>
        <v>0</v>
      </c>
      <c r="G68" s="48">
        <v>0.08</v>
      </c>
      <c r="H68" s="24">
        <f t="shared" si="4"/>
        <v>0</v>
      </c>
      <c r="I68" s="24">
        <f t="shared" si="5"/>
        <v>0</v>
      </c>
      <c r="K68"/>
      <c r="AMD68"/>
      <c r="AME68"/>
      <c r="AMF68"/>
      <c r="AMG68"/>
      <c r="AMH68"/>
      <c r="AMI68"/>
      <c r="AMJ68"/>
    </row>
    <row r="69" spans="1:1024" s="3" customFormat="1">
      <c r="A69" s="21" t="s">
        <v>138</v>
      </c>
      <c r="B69" s="56" t="s">
        <v>139</v>
      </c>
      <c r="C69" s="23" t="s">
        <v>27</v>
      </c>
      <c r="D69" s="57">
        <v>36</v>
      </c>
      <c r="E69" s="24"/>
      <c r="F69" s="24">
        <f t="shared" si="3"/>
        <v>0</v>
      </c>
      <c r="G69" s="48">
        <v>0.08</v>
      </c>
      <c r="H69" s="24">
        <f t="shared" si="4"/>
        <v>0</v>
      </c>
      <c r="I69" s="24">
        <f t="shared" si="5"/>
        <v>0</v>
      </c>
      <c r="K69"/>
      <c r="AMD69"/>
      <c r="AME69"/>
      <c r="AMF69"/>
      <c r="AMG69"/>
      <c r="AMH69"/>
      <c r="AMI69"/>
      <c r="AMJ69"/>
    </row>
    <row r="70" spans="1:1024" s="3" customFormat="1">
      <c r="A70" s="21" t="s">
        <v>140</v>
      </c>
      <c r="B70" s="59" t="s">
        <v>141</v>
      </c>
      <c r="C70" s="23" t="s">
        <v>27</v>
      </c>
      <c r="D70" s="57">
        <v>32</v>
      </c>
      <c r="E70" s="24"/>
      <c r="F70" s="24">
        <f t="shared" si="3"/>
        <v>0</v>
      </c>
      <c r="G70" s="48">
        <v>0.08</v>
      </c>
      <c r="H70" s="24">
        <f t="shared" si="4"/>
        <v>0</v>
      </c>
      <c r="I70" s="24">
        <f t="shared" si="5"/>
        <v>0</v>
      </c>
      <c r="K70"/>
      <c r="AMD70"/>
      <c r="AME70"/>
      <c r="AMF70"/>
      <c r="AMG70"/>
      <c r="AMH70"/>
      <c r="AMI70"/>
      <c r="AMJ70"/>
    </row>
    <row r="71" spans="1:1024" s="3" customFormat="1">
      <c r="A71" s="13" t="s">
        <v>142</v>
      </c>
      <c r="B71" s="60" t="s">
        <v>143</v>
      </c>
      <c r="C71" s="61"/>
      <c r="D71" s="62"/>
      <c r="E71" s="62"/>
      <c r="F71" s="63">
        <f>SUM(F72:F75)</f>
        <v>0</v>
      </c>
      <c r="G71" s="62"/>
      <c r="H71" s="62"/>
      <c r="I71" s="64">
        <f>SUM(I72:I75)</f>
        <v>0</v>
      </c>
      <c r="AMD71"/>
      <c r="AME71"/>
      <c r="AMF71"/>
      <c r="AMG71"/>
      <c r="AMH71"/>
      <c r="AMI71"/>
      <c r="AMJ71"/>
    </row>
    <row r="72" spans="1:1024" s="3" customFormat="1" ht="38.85" customHeight="1">
      <c r="A72" s="82" t="s">
        <v>144</v>
      </c>
      <c r="B72" s="26" t="s">
        <v>145</v>
      </c>
      <c r="C72" s="23" t="s">
        <v>146</v>
      </c>
      <c r="D72" s="23">
        <v>1.6</v>
      </c>
      <c r="E72" s="24"/>
      <c r="F72" s="24">
        <f>E72*D72</f>
        <v>0</v>
      </c>
      <c r="G72" s="48">
        <v>0.08</v>
      </c>
      <c r="H72" s="24">
        <f>(E72*G72)*D72</f>
        <v>0</v>
      </c>
      <c r="I72" s="24">
        <f>H72+F72</f>
        <v>0</v>
      </c>
      <c r="AMD72"/>
      <c r="AME72"/>
      <c r="AMF72"/>
      <c r="AMG72"/>
      <c r="AMH72"/>
      <c r="AMI72"/>
      <c r="AMJ72"/>
    </row>
    <row r="73" spans="1:1024" s="3" customFormat="1" ht="33.75">
      <c r="A73" s="82" t="s">
        <v>147</v>
      </c>
      <c r="B73" s="26" t="s">
        <v>148</v>
      </c>
      <c r="C73" s="23" t="s">
        <v>146</v>
      </c>
      <c r="D73" s="23">
        <v>2.7</v>
      </c>
      <c r="E73" s="24"/>
      <c r="F73" s="24">
        <f>E73*D73</f>
        <v>0</v>
      </c>
      <c r="G73" s="48">
        <v>0.08</v>
      </c>
      <c r="H73" s="24">
        <f>(E73*G73)*D73</f>
        <v>0</v>
      </c>
      <c r="I73" s="24">
        <f>H73+F73</f>
        <v>0</v>
      </c>
      <c r="AMD73"/>
      <c r="AME73"/>
      <c r="AMF73"/>
      <c r="AMG73"/>
      <c r="AMH73"/>
      <c r="AMI73"/>
      <c r="AMJ73"/>
    </row>
    <row r="74" spans="1:1024" s="3" customFormat="1" ht="30.6" customHeight="1">
      <c r="A74" s="82" t="s">
        <v>149</v>
      </c>
      <c r="B74" s="26" t="s">
        <v>150</v>
      </c>
      <c r="C74" s="23" t="s">
        <v>18</v>
      </c>
      <c r="D74" s="23">
        <v>814</v>
      </c>
      <c r="E74" s="24"/>
      <c r="F74" s="24">
        <f>E74*D74</f>
        <v>0</v>
      </c>
      <c r="G74" s="48">
        <v>0.08</v>
      </c>
      <c r="H74" s="24">
        <f>(E74*G74)*D74</f>
        <v>0</v>
      </c>
      <c r="I74" s="24">
        <f>H74+F74</f>
        <v>0</v>
      </c>
      <c r="AMD74"/>
      <c r="AME74"/>
      <c r="AMF74"/>
      <c r="AMG74"/>
      <c r="AMH74"/>
      <c r="AMI74"/>
      <c r="AMJ74"/>
    </row>
    <row r="75" spans="1:1024" s="3" customFormat="1" ht="40.35" customHeight="1">
      <c r="A75" s="82"/>
      <c r="B75" s="26" t="s">
        <v>151</v>
      </c>
      <c r="C75" s="23" t="s">
        <v>18</v>
      </c>
      <c r="D75" s="23">
        <v>1355</v>
      </c>
      <c r="E75" s="24"/>
      <c r="F75" s="24">
        <f>E75*D75</f>
        <v>0</v>
      </c>
      <c r="G75" s="48">
        <v>0.08</v>
      </c>
      <c r="H75" s="24">
        <f>(E75*G75)*D75</f>
        <v>0</v>
      </c>
      <c r="I75" s="24">
        <f>H75+F75</f>
        <v>0</v>
      </c>
      <c r="AMD75"/>
      <c r="AME75"/>
      <c r="AMF75"/>
      <c r="AMG75"/>
      <c r="AMH75"/>
      <c r="AMI75"/>
      <c r="AMJ75"/>
    </row>
    <row r="76" spans="1:1024" s="3" customFormat="1">
      <c r="A76" s="13" t="s">
        <v>152</v>
      </c>
      <c r="B76" s="60" t="s">
        <v>153</v>
      </c>
      <c r="C76" s="61"/>
      <c r="D76" s="61"/>
      <c r="E76" s="62"/>
      <c r="F76" s="63">
        <f>SUM(F77:F78)</f>
        <v>0</v>
      </c>
      <c r="G76" s="62"/>
      <c r="H76" s="62"/>
      <c r="I76" s="64">
        <f>SUM(I77:I78)</f>
        <v>0</v>
      </c>
      <c r="J76"/>
      <c r="AMD76"/>
      <c r="AME76"/>
      <c r="AMF76"/>
      <c r="AMG76"/>
      <c r="AMH76"/>
      <c r="AMI76"/>
      <c r="AMJ76"/>
    </row>
    <row r="77" spans="1:1024" s="3" customFormat="1" ht="23.85" customHeight="1">
      <c r="A77" s="33" t="s">
        <v>154</v>
      </c>
      <c r="B77" s="26" t="s">
        <v>155</v>
      </c>
      <c r="C77" s="23" t="s">
        <v>18</v>
      </c>
      <c r="D77" s="23">
        <v>1107</v>
      </c>
      <c r="E77" s="24"/>
      <c r="F77" s="24">
        <f>E77*D77</f>
        <v>0</v>
      </c>
      <c r="G77" s="48">
        <v>0.08</v>
      </c>
      <c r="H77" s="24">
        <f>(E77*G77)*D77</f>
        <v>0</v>
      </c>
      <c r="I77" s="24">
        <f>H77+F77</f>
        <v>0</v>
      </c>
      <c r="AMD77"/>
      <c r="AME77"/>
      <c r="AMF77"/>
      <c r="AMG77"/>
      <c r="AMH77"/>
      <c r="AMI77"/>
      <c r="AMJ77"/>
    </row>
    <row r="78" spans="1:1024" s="3" customFormat="1" ht="37.9" customHeight="1">
      <c r="A78" s="33" t="s">
        <v>147</v>
      </c>
      <c r="B78" s="26" t="s">
        <v>156</v>
      </c>
      <c r="C78" s="23" t="s">
        <v>157</v>
      </c>
      <c r="D78" s="35">
        <v>3</v>
      </c>
      <c r="E78" s="24"/>
      <c r="F78" s="24">
        <f>E78*D78</f>
        <v>0</v>
      </c>
      <c r="G78" s="48">
        <v>0.08</v>
      </c>
      <c r="H78" s="24">
        <f>(E78*G78)*D78</f>
        <v>0</v>
      </c>
      <c r="I78" s="24">
        <f>H78+F78</f>
        <v>0</v>
      </c>
      <c r="AMD78"/>
      <c r="AME78"/>
      <c r="AMF78"/>
      <c r="AMG78"/>
      <c r="AMH78"/>
      <c r="AMI78"/>
      <c r="AMJ78"/>
    </row>
    <row r="79" spans="1:1024">
      <c r="A79" s="13" t="s">
        <v>158</v>
      </c>
      <c r="B79" s="60" t="s">
        <v>159</v>
      </c>
      <c r="C79" s="61"/>
      <c r="D79" s="61"/>
      <c r="E79" s="62"/>
      <c r="F79" s="63">
        <f>SUM(F80:F83)</f>
        <v>0</v>
      </c>
      <c r="G79" s="62"/>
      <c r="H79" s="62"/>
      <c r="I79" s="64">
        <f>SUM(I80:I85)</f>
        <v>0</v>
      </c>
      <c r="J79" s="3"/>
    </row>
    <row r="80" spans="1:1024" s="3" customFormat="1" ht="36" customHeight="1">
      <c r="A80" s="65" t="s">
        <v>160</v>
      </c>
      <c r="B80" s="26" t="s">
        <v>161</v>
      </c>
      <c r="C80" s="23" t="s">
        <v>157</v>
      </c>
      <c r="D80" s="23">
        <v>33</v>
      </c>
      <c r="E80" s="24"/>
      <c r="F80" s="24">
        <f t="shared" ref="F80:F85" si="6">E80*D80</f>
        <v>0</v>
      </c>
      <c r="G80" s="66">
        <v>0.23</v>
      </c>
      <c r="H80" s="24">
        <f t="shared" ref="H80:H85" si="7">(E80*G80)*D80</f>
        <v>0</v>
      </c>
      <c r="I80" s="24">
        <f t="shared" ref="I80:I85" si="8">H80+F80</f>
        <v>0</v>
      </c>
      <c r="AMD80"/>
      <c r="AME80"/>
      <c r="AMF80"/>
      <c r="AMG80"/>
      <c r="AMH80"/>
      <c r="AMI80"/>
      <c r="AMJ80"/>
    </row>
    <row r="81" spans="1:1024" s="3" customFormat="1">
      <c r="A81" s="65" t="s">
        <v>162</v>
      </c>
      <c r="B81" s="26" t="s">
        <v>163</v>
      </c>
      <c r="C81" s="23" t="s">
        <v>157</v>
      </c>
      <c r="D81" s="23">
        <v>33</v>
      </c>
      <c r="E81" s="24"/>
      <c r="F81" s="24">
        <f t="shared" si="6"/>
        <v>0</v>
      </c>
      <c r="G81" s="66">
        <v>0.23</v>
      </c>
      <c r="H81" s="24">
        <f t="shared" si="7"/>
        <v>0</v>
      </c>
      <c r="I81" s="24">
        <f t="shared" si="8"/>
        <v>0</v>
      </c>
      <c r="AMD81"/>
      <c r="AME81"/>
      <c r="AMF81"/>
      <c r="AMG81"/>
      <c r="AMH81"/>
      <c r="AMI81"/>
      <c r="AMJ81"/>
    </row>
    <row r="82" spans="1:1024" s="3" customFormat="1" ht="36" customHeight="1">
      <c r="A82" s="65" t="s">
        <v>164</v>
      </c>
      <c r="B82" s="26" t="s">
        <v>165</v>
      </c>
      <c r="C82" s="23" t="s">
        <v>166</v>
      </c>
      <c r="D82" s="23">
        <v>2</v>
      </c>
      <c r="E82" s="24"/>
      <c r="F82" s="24">
        <f t="shared" si="6"/>
        <v>0</v>
      </c>
      <c r="G82" s="66">
        <v>0.23</v>
      </c>
      <c r="H82" s="24">
        <f t="shared" si="7"/>
        <v>0</v>
      </c>
      <c r="I82" s="24">
        <f t="shared" si="8"/>
        <v>0</v>
      </c>
      <c r="AMD82"/>
      <c r="AME82"/>
      <c r="AMF82"/>
      <c r="AMG82"/>
      <c r="AMH82"/>
      <c r="AMI82"/>
      <c r="AMJ82"/>
    </row>
    <row r="83" spans="1:1024" s="3" customFormat="1" ht="35.450000000000003" customHeight="1">
      <c r="A83" s="65" t="s">
        <v>167</v>
      </c>
      <c r="B83" s="26" t="s">
        <v>168</v>
      </c>
      <c r="C83" s="23" t="s">
        <v>169</v>
      </c>
      <c r="D83" s="23">
        <v>2</v>
      </c>
      <c r="E83" s="24"/>
      <c r="F83" s="24">
        <f t="shared" si="6"/>
        <v>0</v>
      </c>
      <c r="G83" s="66">
        <v>0.23</v>
      </c>
      <c r="H83" s="24">
        <f t="shared" si="7"/>
        <v>0</v>
      </c>
      <c r="I83" s="24">
        <f t="shared" si="8"/>
        <v>0</v>
      </c>
      <c r="AMD83"/>
      <c r="AME83"/>
      <c r="AMF83"/>
      <c r="AMG83"/>
      <c r="AMH83"/>
      <c r="AMI83"/>
      <c r="AMJ83"/>
    </row>
    <row r="84" spans="1:1024" s="3" customFormat="1" ht="25.7" customHeight="1">
      <c r="A84" s="65" t="s">
        <v>164</v>
      </c>
      <c r="B84" s="26" t="s">
        <v>170</v>
      </c>
      <c r="C84" s="23" t="s">
        <v>166</v>
      </c>
      <c r="D84" s="23">
        <v>2</v>
      </c>
      <c r="E84" s="24"/>
      <c r="F84" s="24">
        <f t="shared" si="6"/>
        <v>0</v>
      </c>
      <c r="G84" s="66">
        <v>0.23</v>
      </c>
      <c r="H84" s="24">
        <f t="shared" si="7"/>
        <v>0</v>
      </c>
      <c r="I84" s="24">
        <f t="shared" si="8"/>
        <v>0</v>
      </c>
      <c r="J84" s="2"/>
      <c r="AMD84"/>
      <c r="AME84"/>
      <c r="AMF84"/>
      <c r="AMG84"/>
      <c r="AMH84"/>
      <c r="AMI84"/>
      <c r="AMJ84"/>
    </row>
    <row r="85" spans="1:1024">
      <c r="A85" s="65" t="s">
        <v>167</v>
      </c>
      <c r="B85" s="26" t="s">
        <v>168</v>
      </c>
      <c r="C85" s="23" t="s">
        <v>169</v>
      </c>
      <c r="D85" s="23">
        <v>2</v>
      </c>
      <c r="E85" s="24"/>
      <c r="F85" s="24">
        <f t="shared" si="6"/>
        <v>0</v>
      </c>
      <c r="G85" s="66">
        <v>0.23</v>
      </c>
      <c r="H85" s="24">
        <f t="shared" si="7"/>
        <v>0</v>
      </c>
      <c r="I85" s="24">
        <f t="shared" si="8"/>
        <v>0</v>
      </c>
    </row>
    <row r="86" spans="1:1024">
      <c r="A86" s="2"/>
      <c r="B86" s="67" t="s">
        <v>171</v>
      </c>
      <c r="J86" s="3"/>
    </row>
    <row r="87" spans="1:1024" ht="29.1" customHeight="1">
      <c r="A87" s="2"/>
      <c r="E87" s="68" t="s">
        <v>172</v>
      </c>
      <c r="F87" s="69">
        <f>F79+F76+F71+F10+F5</f>
        <v>0</v>
      </c>
      <c r="G87" s="70"/>
      <c r="H87" s="68" t="s">
        <v>173</v>
      </c>
      <c r="I87" s="71">
        <f>I79+I76+I71+I10+I5</f>
        <v>0</v>
      </c>
      <c r="J87"/>
    </row>
    <row r="88" spans="1:1024" s="3" customFormat="1">
      <c r="A88" s="72"/>
      <c r="B88" s="2"/>
      <c r="C88" s="73"/>
      <c r="D88" s="4"/>
      <c r="E88" s="4"/>
      <c r="F88" s="5"/>
      <c r="G88" s="4"/>
      <c r="H88" s="5"/>
      <c r="I88" s="5"/>
      <c r="AMD88"/>
      <c r="AME88"/>
      <c r="AMF88"/>
      <c r="AMG88"/>
      <c r="AMH88"/>
      <c r="AMI88"/>
      <c r="AMJ88"/>
    </row>
    <row r="89" spans="1:1024" s="3" customFormat="1">
      <c r="A89" s="72"/>
      <c r="B89" s="2"/>
      <c r="C89" s="73"/>
      <c r="D89" s="4"/>
      <c r="E89" s="4"/>
      <c r="F89" s="5"/>
      <c r="G89" s="4"/>
      <c r="H89" s="5"/>
      <c r="I89" s="5"/>
      <c r="AMD89"/>
      <c r="AME89"/>
      <c r="AMF89"/>
      <c r="AMG89"/>
      <c r="AMH89"/>
      <c r="AMI89"/>
      <c r="AMJ89"/>
    </row>
    <row r="90" spans="1:1024" s="3" customFormat="1">
      <c r="A90" s="72"/>
      <c r="B90" s="2"/>
      <c r="C90" s="73"/>
      <c r="D90" s="4"/>
      <c r="E90" s="4"/>
      <c r="F90" s="5"/>
      <c r="G90" s="4"/>
      <c r="H90" s="5"/>
      <c r="I90" s="5"/>
      <c r="AMD90"/>
      <c r="AME90"/>
      <c r="AMF90"/>
      <c r="AMG90"/>
      <c r="AMH90"/>
      <c r="AMI90"/>
      <c r="AMJ90"/>
    </row>
    <row r="91" spans="1:1024">
      <c r="A91" s="72"/>
      <c r="C91" s="73"/>
      <c r="D91" s="2"/>
      <c r="E91" s="2"/>
      <c r="G91" s="72"/>
      <c r="H91" s="3"/>
      <c r="J91" s="3"/>
    </row>
    <row r="92" spans="1:1024" s="3" customFormat="1">
      <c r="A92" s="72"/>
      <c r="B92" s="2"/>
      <c r="C92" s="73"/>
      <c r="D92" s="2"/>
      <c r="E92" s="2"/>
      <c r="F92" s="5"/>
      <c r="G92" s="72"/>
      <c r="I92" s="5"/>
      <c r="AMD92"/>
      <c r="AME92"/>
      <c r="AMF92"/>
      <c r="AMG92"/>
      <c r="AMH92"/>
      <c r="AMI92"/>
      <c r="AMJ92"/>
    </row>
    <row r="93" spans="1:1024" s="3" customFormat="1">
      <c r="A93" s="72"/>
      <c r="B93" s="2"/>
      <c r="C93" s="73"/>
      <c r="D93" s="4"/>
      <c r="E93" s="4"/>
      <c r="F93" s="5"/>
      <c r="G93" s="2"/>
      <c r="I93" s="5"/>
      <c r="AMD93"/>
      <c r="AME93"/>
      <c r="AMF93"/>
      <c r="AMG93"/>
      <c r="AMH93"/>
      <c r="AMI93"/>
      <c r="AMJ93"/>
    </row>
    <row r="94" spans="1:1024" s="3" customFormat="1">
      <c r="A94" s="72"/>
      <c r="B94" s="2"/>
      <c r="C94" s="73"/>
      <c r="D94" s="4"/>
      <c r="E94" s="4"/>
      <c r="F94" s="5"/>
      <c r="G94" s="2"/>
      <c r="I94" s="5"/>
      <c r="AMD94"/>
      <c r="AME94"/>
      <c r="AMF94"/>
      <c r="AMG94"/>
      <c r="AMH94"/>
      <c r="AMI94"/>
      <c r="AMJ94"/>
    </row>
    <row r="95" spans="1:1024" s="3" customFormat="1">
      <c r="A95" s="72"/>
      <c r="B95" s="2"/>
      <c r="C95" s="73"/>
      <c r="D95" s="4"/>
      <c r="E95" s="4"/>
      <c r="F95" s="5"/>
      <c r="G95" s="2"/>
      <c r="I95" s="5"/>
      <c r="AMD95"/>
      <c r="AME95"/>
      <c r="AMF95"/>
      <c r="AMG95"/>
      <c r="AMH95"/>
      <c r="AMI95"/>
      <c r="AMJ95"/>
    </row>
    <row r="96" spans="1:1024" s="3" customFormat="1">
      <c r="A96" s="72"/>
      <c r="B96" s="2"/>
      <c r="C96" s="73"/>
      <c r="D96" s="4"/>
      <c r="E96" s="4"/>
      <c r="F96" s="2"/>
      <c r="G96" s="2"/>
      <c r="I96" s="2"/>
      <c r="AMD96"/>
      <c r="AME96"/>
      <c r="AMF96"/>
      <c r="AMG96"/>
      <c r="AMH96"/>
      <c r="AMI96"/>
      <c r="AMJ96"/>
    </row>
    <row r="97" spans="1:1024" s="3" customFormat="1">
      <c r="A97" s="72"/>
      <c r="B97" s="2"/>
      <c r="C97" s="73"/>
      <c r="D97" s="2"/>
      <c r="E97" s="2"/>
      <c r="F97" s="2"/>
      <c r="G97" s="2"/>
      <c r="I97" s="2"/>
      <c r="AMD97"/>
      <c r="AME97"/>
      <c r="AMF97"/>
      <c r="AMG97"/>
      <c r="AMH97"/>
      <c r="AMI97"/>
      <c r="AMJ97"/>
    </row>
    <row r="98" spans="1:1024" s="3" customFormat="1">
      <c r="A98" s="72"/>
      <c r="B98" s="2"/>
      <c r="C98" s="73"/>
      <c r="D98" s="4"/>
      <c r="E98" s="4"/>
      <c r="F98" s="2"/>
      <c r="G98" s="2"/>
      <c r="I98" s="2"/>
      <c r="AMD98"/>
      <c r="AME98"/>
      <c r="AMF98"/>
      <c r="AMG98"/>
      <c r="AMH98"/>
      <c r="AMI98"/>
      <c r="AMJ98"/>
    </row>
    <row r="99" spans="1:1024" s="3" customFormat="1">
      <c r="A99" s="72"/>
      <c r="B99" s="2"/>
      <c r="C99" s="73"/>
      <c r="D99" s="4"/>
      <c r="E99" s="4"/>
      <c r="F99" s="5"/>
      <c r="G99" s="2"/>
      <c r="I99" s="5"/>
      <c r="AMD99"/>
      <c r="AME99"/>
      <c r="AMF99"/>
      <c r="AMG99"/>
      <c r="AMH99"/>
      <c r="AMI99"/>
      <c r="AMJ99"/>
    </row>
    <row r="100" spans="1:1024" s="3" customFormat="1">
      <c r="A100" s="72"/>
      <c r="B100" s="2"/>
      <c r="C100" s="73"/>
      <c r="D100" s="4"/>
      <c r="E100" s="4"/>
      <c r="F100" s="5"/>
      <c r="G100" s="2"/>
      <c r="I100" s="5"/>
      <c r="J100" s="2"/>
      <c r="AMD100"/>
      <c r="AME100"/>
      <c r="AMF100"/>
      <c r="AMG100"/>
      <c r="AMH100"/>
      <c r="AMI100"/>
      <c r="AMJ100"/>
    </row>
    <row r="101" spans="1:1024" s="3" customFormat="1">
      <c r="A101" s="72"/>
      <c r="B101" s="2"/>
      <c r="C101" s="73"/>
      <c r="D101" s="4"/>
      <c r="E101" s="4"/>
      <c r="F101" s="5"/>
      <c r="G101" s="2"/>
      <c r="I101" s="5"/>
      <c r="J101" s="2"/>
      <c r="AMD101"/>
      <c r="AME101"/>
      <c r="AMF101"/>
      <c r="AMG101"/>
      <c r="AMH101"/>
      <c r="AMI101"/>
      <c r="AMJ101"/>
    </row>
    <row r="102" spans="1:1024" s="3" customFormat="1">
      <c r="A102" s="72"/>
      <c r="B102" s="2"/>
      <c r="D102" s="4"/>
      <c r="E102" s="4"/>
      <c r="F102" s="5"/>
      <c r="G102" s="2"/>
      <c r="I102" s="5"/>
      <c r="AMD102"/>
      <c r="AME102"/>
      <c r="AMF102"/>
      <c r="AMG102"/>
      <c r="AMH102"/>
      <c r="AMI102"/>
      <c r="AMJ102"/>
    </row>
    <row r="103" spans="1:1024" s="3" customFormat="1">
      <c r="A103" s="72"/>
      <c r="B103" s="2"/>
      <c r="C103" s="73"/>
      <c r="D103" s="4"/>
      <c r="E103" s="4"/>
      <c r="F103" s="5"/>
      <c r="G103" s="2"/>
      <c r="I103" s="5"/>
      <c r="AMD103"/>
      <c r="AME103"/>
      <c r="AMF103"/>
      <c r="AMG103"/>
      <c r="AMH103"/>
      <c r="AMI103"/>
      <c r="AMJ103"/>
    </row>
    <row r="104" spans="1:1024">
      <c r="A104" s="72"/>
      <c r="G104" s="2"/>
      <c r="H104" s="3"/>
      <c r="J104" s="3"/>
    </row>
    <row r="105" spans="1:1024">
      <c r="A105" s="72"/>
      <c r="C105" s="73"/>
      <c r="G105" s="2"/>
      <c r="H105" s="3"/>
      <c r="J105" s="3"/>
    </row>
    <row r="106" spans="1:1024">
      <c r="A106" s="72"/>
      <c r="C106" s="73"/>
      <c r="G106" s="2"/>
      <c r="H106" s="3"/>
      <c r="J106" s="3"/>
    </row>
    <row r="107" spans="1:1024">
      <c r="A107" s="72"/>
      <c r="C107" s="73"/>
      <c r="G107" s="2"/>
      <c r="H107" s="3"/>
      <c r="J107" s="3"/>
    </row>
    <row r="108" spans="1:1024">
      <c r="A108" s="72"/>
      <c r="C108" s="73"/>
      <c r="G108" s="2"/>
      <c r="H108" s="3"/>
      <c r="J108" s="3"/>
    </row>
    <row r="109" spans="1:1024">
      <c r="A109" s="72"/>
      <c r="C109" s="73"/>
      <c r="G109" s="2"/>
      <c r="H109" s="3"/>
      <c r="J109" s="3"/>
    </row>
    <row r="110" spans="1:1024">
      <c r="A110" s="72"/>
      <c r="C110" s="73"/>
      <c r="G110" s="2"/>
      <c r="H110" s="3"/>
      <c r="J110" s="3"/>
    </row>
    <row r="111" spans="1:1024">
      <c r="A111"/>
      <c r="B111"/>
      <c r="G111" s="2"/>
      <c r="H111" s="3"/>
      <c r="J111" s="3"/>
    </row>
    <row r="112" spans="1:1024">
      <c r="A112"/>
      <c r="B112"/>
      <c r="G112" s="2"/>
      <c r="H112" s="3"/>
      <c r="J112" s="3"/>
    </row>
    <row r="113" spans="1:1024">
      <c r="G113" s="2"/>
      <c r="H113" s="3"/>
      <c r="J113" s="3"/>
    </row>
    <row r="114" spans="1:1024">
      <c r="G114" s="2"/>
      <c r="H114" s="3"/>
      <c r="J114" s="3"/>
    </row>
    <row r="115" spans="1:1024">
      <c r="G115" s="2"/>
      <c r="H115" s="3"/>
      <c r="J115" s="3"/>
    </row>
    <row r="116" spans="1:1024">
      <c r="A116" s="74"/>
      <c r="B116" s="73"/>
      <c r="C116" s="73"/>
      <c r="G116" s="2"/>
      <c r="H116" s="3"/>
      <c r="J116" s="3"/>
    </row>
    <row r="117" spans="1:1024">
      <c r="A117" s="74"/>
      <c r="B117" s="73"/>
      <c r="C117" s="73"/>
      <c r="G117" s="2"/>
      <c r="H117" s="3"/>
      <c r="J117" s="3"/>
    </row>
    <row r="118" spans="1:1024">
      <c r="A118" s="74"/>
      <c r="B118" s="73"/>
      <c r="C118" s="73"/>
      <c r="G118" s="2"/>
      <c r="H118" s="3"/>
      <c r="J118" s="3"/>
    </row>
    <row r="119" spans="1:1024">
      <c r="A119" s="74"/>
      <c r="B119" s="73"/>
      <c r="C119" s="73"/>
      <c r="G119" s="2"/>
      <c r="H119" s="3"/>
      <c r="J119" s="3"/>
    </row>
    <row r="120" spans="1:1024">
      <c r="A120" s="74"/>
      <c r="B120" s="73"/>
      <c r="C120" s="73"/>
      <c r="G120"/>
      <c r="H120"/>
      <c r="J120" s="3"/>
    </row>
    <row r="121" spans="1:1024">
      <c r="A121"/>
      <c r="B121"/>
      <c r="C121"/>
      <c r="G121"/>
      <c r="H121"/>
      <c r="J121" s="3"/>
    </row>
    <row r="122" spans="1:1024" s="3" customFormat="1">
      <c r="A122"/>
      <c r="B122"/>
      <c r="C122"/>
      <c r="D122" s="4"/>
      <c r="E122" s="4"/>
      <c r="F122" s="5"/>
      <c r="G122"/>
      <c r="H122"/>
      <c r="I122" s="5"/>
      <c r="AMD122"/>
      <c r="AME122"/>
      <c r="AMF122"/>
      <c r="AMG122"/>
      <c r="AMH122"/>
      <c r="AMI122"/>
      <c r="AMJ122"/>
    </row>
    <row r="123" spans="1:1024" s="3" customFormat="1">
      <c r="A123" s="1"/>
      <c r="B123" s="73"/>
      <c r="C123" s="73"/>
      <c r="D123"/>
      <c r="E123"/>
      <c r="F123" s="75"/>
      <c r="G123" s="76"/>
      <c r="H123"/>
      <c r="I123" s="5"/>
      <c r="AMD123"/>
      <c r="AME123"/>
      <c r="AMF123"/>
      <c r="AMG123"/>
      <c r="AMH123"/>
      <c r="AMI123"/>
      <c r="AMJ123"/>
    </row>
    <row r="124" spans="1:1024" s="3" customFormat="1">
      <c r="A124" s="1"/>
      <c r="B124" s="73"/>
      <c r="C124" s="73"/>
      <c r="D124"/>
      <c r="E124"/>
      <c r="F124" s="75"/>
      <c r="G124" s="77"/>
      <c r="H124" s="5"/>
      <c r="I124" s="5"/>
      <c r="J124" s="2"/>
      <c r="AMD124"/>
      <c r="AME124"/>
      <c r="AMF124"/>
      <c r="AMG124"/>
      <c r="AMH124"/>
      <c r="AMI124"/>
      <c r="AMJ124"/>
    </row>
    <row r="125" spans="1:1024" s="3" customFormat="1">
      <c r="A125" s="1"/>
      <c r="B125" s="73"/>
      <c r="C125" s="73"/>
      <c r="D125"/>
      <c r="E125"/>
      <c r="F125" s="75"/>
      <c r="G125" s="77"/>
      <c r="H125" s="5"/>
      <c r="I125" s="5"/>
      <c r="AMD125"/>
      <c r="AME125"/>
      <c r="AMF125"/>
      <c r="AMG125"/>
      <c r="AMH125"/>
      <c r="AMI125"/>
      <c r="AMJ125"/>
    </row>
    <row r="126" spans="1:1024" s="3" customFormat="1">
      <c r="A126" s="1"/>
      <c r="B126" s="73"/>
      <c r="C126" s="73"/>
      <c r="D126"/>
      <c r="E126"/>
      <c r="F126" s="75"/>
      <c r="G126" s="77"/>
      <c r="H126" s="5"/>
      <c r="I126" s="5"/>
      <c r="AMD126"/>
      <c r="AME126"/>
      <c r="AMF126"/>
      <c r="AMG126"/>
      <c r="AMH126"/>
      <c r="AMI126"/>
      <c r="AMJ126"/>
    </row>
    <row r="127" spans="1:1024" s="3" customFormat="1">
      <c r="A127" s="1"/>
      <c r="B127" s="73"/>
      <c r="C127" s="73"/>
      <c r="D127"/>
      <c r="E127"/>
      <c r="F127" s="75"/>
      <c r="G127" s="77"/>
      <c r="H127" s="5"/>
      <c r="I127" s="5"/>
      <c r="AMD127"/>
      <c r="AME127"/>
      <c r="AMF127"/>
      <c r="AMG127"/>
      <c r="AMH127"/>
      <c r="AMI127"/>
      <c r="AMJ127"/>
    </row>
    <row r="128" spans="1:1024">
      <c r="B128" s="73"/>
      <c r="C128" s="73"/>
      <c r="D128"/>
      <c r="E128"/>
      <c r="F128" s="75"/>
      <c r="G128" s="77"/>
      <c r="J128" s="3"/>
    </row>
    <row r="129" spans="1:1024" s="3" customFormat="1">
      <c r="A129" s="1"/>
      <c r="B129" s="73"/>
      <c r="C129"/>
      <c r="D129"/>
      <c r="E129"/>
      <c r="F129" s="5"/>
      <c r="G129" s="4"/>
      <c r="H129" s="73"/>
      <c r="I129" s="78"/>
      <c r="AMD129"/>
      <c r="AME129"/>
      <c r="AMF129"/>
      <c r="AMG129"/>
      <c r="AMH129"/>
      <c r="AMI129"/>
      <c r="AMJ129"/>
    </row>
    <row r="130" spans="1:1024" s="3" customFormat="1">
      <c r="A130" s="1"/>
      <c r="B130" s="73"/>
      <c r="C130" s="73"/>
      <c r="D130"/>
      <c r="E130"/>
      <c r="F130" s="5"/>
      <c r="G130" s="4"/>
      <c r="H130" s="73"/>
      <c r="I130" s="73"/>
      <c r="AMD130"/>
      <c r="AME130"/>
      <c r="AMF130"/>
      <c r="AMG130"/>
      <c r="AMH130"/>
      <c r="AMI130"/>
      <c r="AMJ130"/>
    </row>
    <row r="131" spans="1:1024" s="3" customFormat="1" ht="20.45" customHeight="1">
      <c r="A131" s="1"/>
      <c r="B131" s="73"/>
      <c r="C131" s="73"/>
      <c r="D131"/>
      <c r="E131"/>
      <c r="F131" s="5"/>
      <c r="G131" s="4"/>
      <c r="H131" s="73"/>
      <c r="I131" s="73"/>
      <c r="AMD131"/>
      <c r="AME131"/>
      <c r="AMF131"/>
      <c r="AMG131"/>
      <c r="AMH131"/>
      <c r="AMI131"/>
      <c r="AMJ131"/>
    </row>
    <row r="132" spans="1:1024" s="3" customFormat="1">
      <c r="A132" s="1"/>
      <c r="B132" s="73"/>
      <c r="C132" s="73"/>
      <c r="D132"/>
      <c r="E132"/>
      <c r="F132" s="5"/>
      <c r="G132" s="4"/>
      <c r="H132" s="73"/>
      <c r="I132" s="73"/>
      <c r="AMD132"/>
      <c r="AME132"/>
      <c r="AMF132"/>
      <c r="AMG132"/>
      <c r="AMH132"/>
      <c r="AMI132"/>
      <c r="AMJ132"/>
    </row>
    <row r="133" spans="1:1024" s="3" customFormat="1">
      <c r="A133" s="1"/>
      <c r="B133" s="73"/>
      <c r="C133" s="73"/>
      <c r="D133"/>
      <c r="E133"/>
      <c r="F133" s="5"/>
      <c r="G133" s="4"/>
      <c r="H133"/>
      <c r="I133"/>
      <c r="J133" s="79"/>
      <c r="AMD133"/>
      <c r="AME133"/>
      <c r="AMF133"/>
      <c r="AMG133"/>
      <c r="AMH133"/>
      <c r="AMI133"/>
      <c r="AMJ133"/>
    </row>
    <row r="134" spans="1:1024" s="3" customFormat="1">
      <c r="A134" s="1"/>
      <c r="B134" s="73"/>
      <c r="C134" s="73"/>
      <c r="D134"/>
      <c r="E134"/>
      <c r="F134" s="5"/>
      <c r="G134" s="4"/>
      <c r="H134"/>
      <c r="I134"/>
      <c r="J134" s="79"/>
      <c r="AMD134"/>
      <c r="AME134"/>
      <c r="AMF134"/>
      <c r="AMG134"/>
      <c r="AMH134"/>
      <c r="AMI134"/>
      <c r="AMJ134"/>
    </row>
    <row r="135" spans="1:1024" s="3" customFormat="1">
      <c r="A135" s="1"/>
      <c r="B135" s="73"/>
      <c r="C135" s="73"/>
      <c r="D135"/>
      <c r="E135"/>
      <c r="F135" s="5"/>
      <c r="G135" s="4"/>
      <c r="H135"/>
      <c r="I135"/>
      <c r="J135"/>
      <c r="AMD135"/>
      <c r="AME135"/>
      <c r="AMF135"/>
      <c r="AMG135"/>
      <c r="AMH135"/>
      <c r="AMI135"/>
      <c r="AMJ135"/>
    </row>
    <row r="136" spans="1:1024" s="3" customFormat="1">
      <c r="A136" s="1"/>
      <c r="B136" s="73"/>
      <c r="C136" s="73"/>
      <c r="D136"/>
      <c r="E136"/>
      <c r="F136" s="5"/>
      <c r="G136" s="4"/>
      <c r="H136"/>
      <c r="I136"/>
      <c r="J136"/>
      <c r="AMD136"/>
      <c r="AME136"/>
      <c r="AMF136"/>
      <c r="AMG136"/>
      <c r="AMH136"/>
      <c r="AMI136"/>
      <c r="AMJ136"/>
    </row>
    <row r="137" spans="1:1024" s="3" customFormat="1">
      <c r="A137" s="1"/>
      <c r="B137" s="73"/>
      <c r="C137" s="73"/>
      <c r="D137"/>
      <c r="E137"/>
      <c r="F137" s="5"/>
      <c r="G137" s="4"/>
      <c r="H137" s="73"/>
      <c r="I137" s="73"/>
      <c r="J137"/>
      <c r="AMD137"/>
      <c r="AME137"/>
      <c r="AMF137"/>
      <c r="AMG137"/>
      <c r="AMH137"/>
      <c r="AMI137"/>
      <c r="AMJ137"/>
    </row>
    <row r="138" spans="1:1024" s="3" customFormat="1">
      <c r="A138" s="1"/>
      <c r="B138" s="73"/>
      <c r="C138" s="78"/>
      <c r="D138"/>
      <c r="E138"/>
      <c r="F138" s="5"/>
      <c r="G138" s="4"/>
      <c r="H138" s="73"/>
      <c r="I138" s="73"/>
      <c r="J138"/>
      <c r="AMD138"/>
      <c r="AME138"/>
      <c r="AMF138"/>
      <c r="AMG138"/>
      <c r="AMH138"/>
      <c r="AMI138"/>
      <c r="AMJ138"/>
    </row>
    <row r="139" spans="1:1024" s="3" customFormat="1">
      <c r="A139" s="1"/>
      <c r="B139" s="73"/>
      <c r="C139" s="73"/>
      <c r="D139"/>
      <c r="E139"/>
      <c r="F139" s="5"/>
      <c r="G139" s="4"/>
      <c r="H139" s="73"/>
      <c r="I139" s="73"/>
      <c r="J139" s="2"/>
      <c r="AMD139"/>
      <c r="AME139"/>
      <c r="AMF139"/>
      <c r="AMG139"/>
      <c r="AMH139"/>
      <c r="AMI139"/>
      <c r="AMJ139"/>
    </row>
    <row r="140" spans="1:1024" s="3" customFormat="1">
      <c r="A140" s="1"/>
      <c r="B140" s="73"/>
      <c r="C140" s="73"/>
      <c r="D140"/>
      <c r="E140"/>
      <c r="F140" s="5"/>
      <c r="G140" s="4"/>
      <c r="H140" s="73"/>
      <c r="I140" s="73"/>
      <c r="J140" s="2"/>
      <c r="AMD140"/>
      <c r="AME140"/>
      <c r="AMF140"/>
      <c r="AMG140"/>
      <c r="AMH140"/>
      <c r="AMI140"/>
      <c r="AMJ140"/>
    </row>
    <row r="141" spans="1:1024" s="80" customFormat="1">
      <c r="A141"/>
      <c r="B141"/>
      <c r="C141"/>
      <c r="D141"/>
      <c r="E141"/>
      <c r="F141" s="5"/>
      <c r="G141" s="4"/>
      <c r="H141" s="73"/>
      <c r="I141" s="73"/>
      <c r="AMD141"/>
      <c r="AME141"/>
      <c r="AMF141"/>
      <c r="AMG141"/>
      <c r="AMH141"/>
      <c r="AMI141"/>
      <c r="AMJ141"/>
    </row>
    <row r="142" spans="1:1024" hidden="1">
      <c r="A142"/>
      <c r="B142"/>
      <c r="C142"/>
      <c r="D142"/>
      <c r="E142"/>
      <c r="H142" s="73"/>
      <c r="I142" s="73"/>
    </row>
    <row r="143" spans="1:1024" hidden="1">
      <c r="A143"/>
      <c r="B143"/>
      <c r="C143"/>
      <c r="D143"/>
      <c r="E143"/>
      <c r="H143" s="73"/>
      <c r="I143" s="73"/>
    </row>
    <row r="144" spans="1:1024" hidden="1">
      <c r="A144"/>
      <c r="B144"/>
      <c r="C144"/>
      <c r="D144"/>
      <c r="E144"/>
      <c r="H144" s="73"/>
      <c r="I144" s="73"/>
    </row>
    <row r="145" spans="1:9" hidden="1">
      <c r="A145"/>
      <c r="B145"/>
      <c r="C145"/>
      <c r="D145"/>
      <c r="E145"/>
      <c r="H145" s="73"/>
      <c r="I145" s="73"/>
    </row>
    <row r="146" spans="1:9" hidden="1">
      <c r="A146"/>
      <c r="B146"/>
      <c r="C146"/>
      <c r="D146"/>
      <c r="E146"/>
      <c r="H146" s="73"/>
      <c r="I146" s="73"/>
    </row>
    <row r="147" spans="1:9" hidden="1">
      <c r="A147"/>
      <c r="B147"/>
      <c r="C147"/>
      <c r="D147"/>
      <c r="E147"/>
      <c r="H147" s="73"/>
      <c r="I147" s="73"/>
    </row>
    <row r="148" spans="1:9" hidden="1">
      <c r="A148"/>
      <c r="B148"/>
      <c r="C148"/>
      <c r="D148"/>
      <c r="E148"/>
      <c r="H148" s="73"/>
      <c r="I148" s="73"/>
    </row>
    <row r="149" spans="1:9" ht="11.25" hidden="1" customHeight="1">
      <c r="A149"/>
      <c r="B149"/>
      <c r="C149"/>
      <c r="D149"/>
      <c r="E149"/>
      <c r="H149" s="73"/>
      <c r="I149" s="73"/>
    </row>
    <row r="150" spans="1:9" ht="11.25" hidden="1" customHeight="1">
      <c r="B150"/>
      <c r="C150"/>
      <c r="D150"/>
      <c r="E150"/>
      <c r="F150" s="3"/>
      <c r="H150" s="73"/>
      <c r="I150" s="73"/>
    </row>
    <row r="151" spans="1:9" ht="11.25" hidden="1" customHeight="1">
      <c r="A151"/>
      <c r="B151"/>
      <c r="C151"/>
      <c r="D151"/>
      <c r="E151"/>
      <c r="F151" s="3"/>
      <c r="H151" s="73"/>
      <c r="I151" s="73"/>
    </row>
    <row r="152" spans="1:9">
      <c r="A152"/>
      <c r="B152"/>
      <c r="C152"/>
      <c r="D152"/>
      <c r="E152"/>
      <c r="F152" s="3"/>
      <c r="H152" s="73"/>
      <c r="I152" s="73"/>
    </row>
    <row r="153" spans="1:9">
      <c r="A153"/>
      <c r="B153"/>
      <c r="C153"/>
      <c r="D153"/>
      <c r="E153"/>
      <c r="F153" s="3"/>
      <c r="H153" s="73"/>
      <c r="I153" s="73"/>
    </row>
    <row r="154" spans="1:9" ht="18.399999999999999" customHeight="1">
      <c r="A154"/>
      <c r="B154"/>
      <c r="C154"/>
      <c r="D154"/>
      <c r="E154"/>
      <c r="H154" s="73"/>
      <c r="I154" s="73"/>
    </row>
    <row r="166" spans="1:3">
      <c r="B166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  <row r="171" spans="1:3">
      <c r="A171"/>
      <c r="B171"/>
      <c r="C171"/>
    </row>
  </sheetData>
  <mergeCells count="3">
    <mergeCell ref="A3:I3"/>
    <mergeCell ref="A72:A73"/>
    <mergeCell ref="A74:A75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Zych</dc:creator>
  <dc:description/>
  <cp:lastModifiedBy>Patrycja Zych</cp:lastModifiedBy>
  <cp:revision>97</cp:revision>
  <cp:lastPrinted>2022-07-04T09:51:02Z</cp:lastPrinted>
  <dcterms:created xsi:type="dcterms:W3CDTF">2006-09-16T00:00:00Z</dcterms:created>
  <dcterms:modified xsi:type="dcterms:W3CDTF">2022-07-04T09:51:18Z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